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0" yWindow="465" windowWidth="19185" windowHeight="5625"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AN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N55" i="33" s="1"/>
  <c r="AD19" i="35"/>
  <c r="AD25" i="35" s="1"/>
  <c r="AD26" i="35" s="1"/>
  <c r="Z19" i="33"/>
  <c r="Z25" i="33" s="1"/>
  <c r="Z26" i="33" s="1"/>
  <c r="Z28" i="33" s="1"/>
  <c r="AR51" i="33" s="1"/>
  <c r="Z19" i="35"/>
  <c r="Z25" i="35" s="1"/>
  <c r="Z26" i="35" s="1"/>
  <c r="V19" i="33"/>
  <c r="V25" i="33" s="1"/>
  <c r="V26" i="33" s="1"/>
  <c r="V28" i="33" s="1"/>
  <c r="AH47" i="33" s="1"/>
  <c r="V19" i="35"/>
  <c r="V25" i="35" s="1"/>
  <c r="V26" i="35" s="1"/>
  <c r="R19" i="33"/>
  <c r="R25" i="33" s="1"/>
  <c r="R26" i="33" s="1"/>
  <c r="R28" i="33" s="1"/>
  <c r="BB43" i="33" s="1"/>
  <c r="R19" i="35"/>
  <c r="R25" i="35" s="1"/>
  <c r="R26" i="35" s="1"/>
  <c r="N19" i="33"/>
  <c r="N25" i="33" s="1"/>
  <c r="N26" i="33" s="1"/>
  <c r="N28" i="33" s="1"/>
  <c r="AU39"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BD56" i="35" s="1"/>
  <c r="AE19" i="33"/>
  <c r="AE25" i="33" s="1"/>
  <c r="AE26" i="33" s="1"/>
  <c r="AE28" i="33" s="1"/>
  <c r="AZ56" i="33" s="1"/>
  <c r="W19" i="35"/>
  <c r="W25" i="35" s="1"/>
  <c r="W26" i="35" s="1"/>
  <c r="W28" i="35" s="1"/>
  <c r="AT48" i="35" s="1"/>
  <c r="W19" i="33"/>
  <c r="W25" i="33" s="1"/>
  <c r="W26" i="33" s="1"/>
  <c r="W28" i="33" s="1"/>
  <c r="AQ48" i="33" s="1"/>
  <c r="O19" i="35"/>
  <c r="O25" i="35" s="1"/>
  <c r="O26" i="35" s="1"/>
  <c r="O28" i="35" s="1"/>
  <c r="AN40"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28" i="33" s="1"/>
  <c r="AI58" i="33" s="1"/>
  <c r="AG19" i="35"/>
  <c r="AG25" i="35" s="1"/>
  <c r="AG26" i="35" s="1"/>
  <c r="AG28" i="35" s="1"/>
  <c r="AG29" i="35" s="1"/>
  <c r="AC19" i="33"/>
  <c r="AC25" i="33" s="1"/>
  <c r="AC26" i="33" s="1"/>
  <c r="AC28" i="33" s="1"/>
  <c r="BA54" i="33" s="1"/>
  <c r="AC19" i="35"/>
  <c r="AC25" i="35" s="1"/>
  <c r="AC26" i="35" s="1"/>
  <c r="Y19" i="33"/>
  <c r="Y25" i="33" s="1"/>
  <c r="Y26" i="33" s="1"/>
  <c r="Y28" i="33" s="1"/>
  <c r="AV50" i="33" s="1"/>
  <c r="Y19" i="35"/>
  <c r="Y25" i="35" s="1"/>
  <c r="Y26" i="35" s="1"/>
  <c r="Y28" i="35" s="1"/>
  <c r="AY50" i="35" s="1"/>
  <c r="U19" i="33"/>
  <c r="U25" i="33" s="1"/>
  <c r="U26" i="33" s="1"/>
  <c r="U28" i="33" s="1"/>
  <c r="AP46" i="33" s="1"/>
  <c r="U19" i="35"/>
  <c r="U25" i="35" s="1"/>
  <c r="U26" i="35" s="1"/>
  <c r="U28" i="35" s="1"/>
  <c r="AS46" i="35" s="1"/>
  <c r="Q19" i="33"/>
  <c r="Q25" i="33" s="1"/>
  <c r="Q26" i="33" s="1"/>
  <c r="Q28" i="33" s="1"/>
  <c r="AT42"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I44" i="35"/>
  <c r="BC55" i="33"/>
  <c r="AV39" i="33"/>
  <c r="AI42" i="33"/>
  <c r="AL42" i="33" l="1"/>
  <c r="AV58" i="33"/>
  <c r="AI50" i="33"/>
  <c r="X47" i="33"/>
  <c r="AA40" i="35"/>
  <c r="AJ42" i="33"/>
  <c r="AB40" i="35"/>
  <c r="AX34" i="33"/>
  <c r="T34" i="33"/>
  <c r="Q34" i="33"/>
  <c r="AO34" i="33"/>
  <c r="AZ34" i="33"/>
  <c r="AW34" i="33"/>
  <c r="AJ34" i="33"/>
  <c r="Y29" i="33"/>
  <c r="BD50" i="33"/>
  <c r="AR50" i="33"/>
  <c r="AH50" i="33"/>
  <c r="BC50" i="33"/>
  <c r="AQ50" i="33"/>
  <c r="AG50" i="33"/>
  <c r="AN50" i="33"/>
  <c r="AM50" i="33"/>
  <c r="AZ50" i="33"/>
  <c r="AP50" i="33"/>
  <c r="AF50" i="33"/>
  <c r="AY50" i="33"/>
  <c r="AO50" i="33"/>
  <c r="AE50" i="33"/>
  <c r="AX50" i="33"/>
  <c r="AB50" i="33"/>
  <c r="AW50" i="33"/>
  <c r="AA50" i="33"/>
  <c r="AO28" i="33"/>
  <c r="AO29" i="33" s="1"/>
  <c r="AW28" i="33"/>
  <c r="AW29" i="33" s="1"/>
  <c r="AE29" i="35"/>
  <c r="AY56" i="35"/>
  <c r="AM56" i="35"/>
  <c r="BB56" i="35"/>
  <c r="AR56" i="35"/>
  <c r="AF56" i="35"/>
  <c r="BC56" i="35"/>
  <c r="AS56" i="35"/>
  <c r="AI56" i="35"/>
  <c r="AV56" i="35"/>
  <c r="AU56" i="35"/>
  <c r="AK56" i="35"/>
  <c r="AZ56" i="35"/>
  <c r="AN56" i="35"/>
  <c r="AL56" i="35"/>
  <c r="N29" i="33"/>
  <c r="BC39" i="33"/>
  <c r="AS39" i="33"/>
  <c r="AI39" i="33"/>
  <c r="W39" i="33"/>
  <c r="BD39" i="33"/>
  <c r="AT39" i="33"/>
  <c r="AH39" i="33"/>
  <c r="X39" i="33"/>
  <c r="AM39" i="33"/>
  <c r="S39" i="33"/>
  <c r="AN39" i="33"/>
  <c r="R39" i="33"/>
  <c r="BA39" i="33"/>
  <c r="AQ39" i="33"/>
  <c r="AE39" i="33"/>
  <c r="U39" i="33"/>
  <c r="BB39" i="33"/>
  <c r="AP39" i="33"/>
  <c r="AF39" i="33"/>
  <c r="V39" i="33"/>
  <c r="AY39" i="33"/>
  <c r="AC39" i="33"/>
  <c r="AX39" i="33"/>
  <c r="AD39" i="33"/>
  <c r="AD29" i="33"/>
  <c r="BA55" i="33"/>
  <c r="AQ55" i="33"/>
  <c r="AE55" i="33"/>
  <c r="AV55" i="33"/>
  <c r="AL55" i="33"/>
  <c r="AU55" i="33"/>
  <c r="BB55" i="33"/>
  <c r="AF55" i="33"/>
  <c r="AY55" i="33"/>
  <c r="AM55" i="33"/>
  <c r="BD55" i="33"/>
  <c r="AT55" i="33"/>
  <c r="AH55" i="33"/>
  <c r="AK55" i="33"/>
  <c r="AP55" i="33"/>
  <c r="S29" i="35"/>
  <c r="AV44" i="35"/>
  <c r="AL44" i="35"/>
  <c r="Z44" i="35"/>
  <c r="BA44" i="35"/>
  <c r="AQ44" i="35"/>
  <c r="AE44" i="35"/>
  <c r="U44" i="35"/>
  <c r="BB44" i="35"/>
  <c r="AF44" i="35"/>
  <c r="AU44" i="35"/>
  <c r="AA44" i="35"/>
  <c r="BD44" i="35"/>
  <c r="AT44" i="35"/>
  <c r="AH44" i="35"/>
  <c r="X44" i="35"/>
  <c r="AY44" i="35"/>
  <c r="AM44" i="35"/>
  <c r="AC44" i="35"/>
  <c r="AP44" i="35"/>
  <c r="V44" i="35"/>
  <c r="AK44" i="35"/>
  <c r="T42" i="33"/>
  <c r="Y42" i="33"/>
  <c r="AQ42" i="33"/>
  <c r="AU50" i="33"/>
  <c r="P39" i="33"/>
  <c r="O39" i="33"/>
  <c r="Y47" i="33"/>
  <c r="AX55" i="33"/>
  <c r="AG34" i="33"/>
  <c r="AK40" i="35"/>
  <c r="AS44" i="35"/>
  <c r="AX44" i="35"/>
  <c r="AQ56" i="35"/>
  <c r="Q29" i="33"/>
  <c r="BB42" i="33"/>
  <c r="AP42" i="33"/>
  <c r="AY42" i="33"/>
  <c r="AO42" i="33"/>
  <c r="AC42" i="33"/>
  <c r="W42" i="33"/>
  <c r="AB42" i="33"/>
  <c r="AX42" i="33"/>
  <c r="AN42" i="33"/>
  <c r="AW42" i="33"/>
  <c r="AK42" i="33"/>
  <c r="AH42" i="33"/>
  <c r="U42" i="33"/>
  <c r="X42" i="33"/>
  <c r="BC58" i="33"/>
  <c r="BA58" i="33"/>
  <c r="AQ58" i="33"/>
  <c r="BD58" i="33"/>
  <c r="AR58" i="33"/>
  <c r="AH58" i="33"/>
  <c r="AK58" i="33"/>
  <c r="AN58" i="33"/>
  <c r="AY58" i="33"/>
  <c r="AO58" i="33"/>
  <c r="AZ58" i="33"/>
  <c r="AP58" i="33"/>
  <c r="AW58" i="33"/>
  <c r="AX58" i="33"/>
  <c r="O29" i="35"/>
  <c r="AV40" i="35"/>
  <c r="AJ40" i="35"/>
  <c r="Z40" i="35"/>
  <c r="P40" i="35"/>
  <c r="AS40" i="35"/>
  <c r="AI40" i="35"/>
  <c r="Y40" i="35"/>
  <c r="AP40" i="35"/>
  <c r="T40" i="35"/>
  <c r="AO40" i="35"/>
  <c r="S40" i="35"/>
  <c r="BD40" i="35"/>
  <c r="AR40" i="35"/>
  <c r="AH40" i="35"/>
  <c r="X40" i="35"/>
  <c r="BA40" i="35"/>
  <c r="AQ40" i="35"/>
  <c r="AG40" i="35"/>
  <c r="U40" i="35"/>
  <c r="AZ40" i="35"/>
  <c r="AF40" i="35"/>
  <c r="AY40" i="35"/>
  <c r="AC40" i="35"/>
  <c r="AU28" i="35"/>
  <c r="AU29" i="35" s="1"/>
  <c r="V29" i="33"/>
  <c r="AZ47" i="33"/>
  <c r="AP47" i="33"/>
  <c r="AF47" i="33"/>
  <c r="BA47" i="33"/>
  <c r="AQ47" i="33"/>
  <c r="AG47" i="33"/>
  <c r="AJ47" i="33"/>
  <c r="AW47" i="33"/>
  <c r="AA47" i="33"/>
  <c r="AX47" i="33"/>
  <c r="AN47" i="33"/>
  <c r="AB47" i="33"/>
  <c r="AY47" i="33"/>
  <c r="AO47" i="33"/>
  <c r="AC47" i="33"/>
  <c r="AV47" i="33"/>
  <c r="Z47" i="33"/>
  <c r="AK47" i="33"/>
  <c r="V42" i="33"/>
  <c r="AD42" i="33"/>
  <c r="AS42" i="33"/>
  <c r="AV42" i="33"/>
  <c r="Z50" i="33"/>
  <c r="Z39" i="33"/>
  <c r="AA39" i="33"/>
  <c r="AI47" i="33"/>
  <c r="AR47" i="33"/>
  <c r="AI55" i="33"/>
  <c r="AB34" i="33"/>
  <c r="AS58" i="33"/>
  <c r="AW40" i="35"/>
  <c r="AX40" i="35"/>
  <c r="BC44" i="35"/>
  <c r="AJ56" i="35"/>
  <c r="BA56" i="35"/>
  <c r="AF42" i="33"/>
  <c r="AG42" i="33"/>
  <c r="BA42" i="33"/>
  <c r="BD42" i="33"/>
  <c r="AJ50" i="33"/>
  <c r="AL39" i="33"/>
  <c r="AK39" i="33"/>
  <c r="AS47" i="33"/>
  <c r="BD47" i="33"/>
  <c r="AS55" i="33"/>
  <c r="AJ58" i="33"/>
  <c r="Q40" i="35"/>
  <c r="R40" i="35"/>
  <c r="W44" i="35"/>
  <c r="AD44" i="35"/>
  <c r="AT56" i="35"/>
  <c r="R42" i="33"/>
  <c r="Z42" i="33"/>
  <c r="S42" i="33"/>
  <c r="AA42" i="33"/>
  <c r="AE42" i="33"/>
  <c r="AM42" i="33"/>
  <c r="AU42" i="33"/>
  <c r="BC42" i="33"/>
  <c r="AR42" i="33"/>
  <c r="AZ42" i="33"/>
  <c r="AC50" i="33"/>
  <c r="AK50" i="33"/>
  <c r="AS50" i="33"/>
  <c r="BA50" i="33"/>
  <c r="AD50" i="33"/>
  <c r="AL50" i="33"/>
  <c r="AT50" i="33"/>
  <c r="BB50" i="33"/>
  <c r="T39" i="33"/>
  <c r="AB39" i="33"/>
  <c r="AJ39" i="33"/>
  <c r="AR39" i="33"/>
  <c r="AZ39" i="33"/>
  <c r="Q39" i="33"/>
  <c r="Y39" i="33"/>
  <c r="AG39" i="33"/>
  <c r="AO39" i="33"/>
  <c r="AW39" i="33"/>
  <c r="W47" i="33"/>
  <c r="AE47" i="33"/>
  <c r="AM47" i="33"/>
  <c r="AU47" i="33"/>
  <c r="BC47" i="33"/>
  <c r="AD47" i="33"/>
  <c r="AL47" i="33"/>
  <c r="AT47" i="33"/>
  <c r="BB47" i="33"/>
  <c r="AJ55" i="33"/>
  <c r="AR55" i="33"/>
  <c r="AZ55" i="33"/>
  <c r="AG55" i="33"/>
  <c r="AO55" i="33"/>
  <c r="AW55" i="33"/>
  <c r="AG29" i="33"/>
  <c r="Y34" i="33"/>
  <c r="L34" i="33"/>
  <c r="AR34" i="33"/>
  <c r="AL58" i="33"/>
  <c r="AT58" i="33"/>
  <c r="BB58" i="33"/>
  <c r="AM58" i="33"/>
  <c r="AU58" i="33"/>
  <c r="W40" i="35"/>
  <c r="AE40" i="35"/>
  <c r="AM40" i="35"/>
  <c r="AU40" i="35"/>
  <c r="BC40" i="35"/>
  <c r="V40" i="35"/>
  <c r="AD40" i="35"/>
  <c r="AL40" i="35"/>
  <c r="AT40" i="35"/>
  <c r="BB40" i="35"/>
  <c r="Y44" i="35"/>
  <c r="AG44" i="35"/>
  <c r="AO44" i="35"/>
  <c r="AW44" i="35"/>
  <c r="T44" i="35"/>
  <c r="AB44" i="35"/>
  <c r="AJ44" i="35"/>
  <c r="AR44" i="35"/>
  <c r="AZ44" i="35"/>
  <c r="AH56" i="35"/>
  <c r="AP56" i="35"/>
  <c r="AX56" i="35"/>
  <c r="AG56" i="35"/>
  <c r="AO56" i="35"/>
  <c r="AW56" i="35"/>
  <c r="AI29" i="35"/>
  <c r="I29" i="33"/>
  <c r="K34" i="33"/>
  <c r="S34" i="33"/>
  <c r="AA34" i="33"/>
  <c r="AI34" i="33"/>
  <c r="AQ34" i="33"/>
  <c r="AY34" i="33"/>
  <c r="N34" i="33"/>
  <c r="V34" i="33"/>
  <c r="AD34" i="33"/>
  <c r="AL34" i="33"/>
  <c r="AT34" i="33"/>
  <c r="BB34" i="33"/>
  <c r="M34" i="33"/>
  <c r="U34" i="33"/>
  <c r="AC34" i="33"/>
  <c r="AK34" i="33"/>
  <c r="AS34" i="33"/>
  <c r="BA34" i="33"/>
  <c r="P34" i="33"/>
  <c r="X34" i="33"/>
  <c r="AF34" i="33"/>
  <c r="AN34" i="33"/>
  <c r="AV34" i="33"/>
  <c r="O34" i="33"/>
  <c r="W34" i="33"/>
  <c r="AE34" i="33"/>
  <c r="AM34" i="33"/>
  <c r="AU34" i="33"/>
  <c r="J34" i="33"/>
  <c r="R34" i="33"/>
  <c r="Z34" i="33"/>
  <c r="AH34" i="33"/>
  <c r="AP34" i="33"/>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C28" i="31" s="1"/>
  <c r="AC29" i="31" s="1"/>
  <c r="AG26" i="31"/>
  <c r="AG28" i="31" s="1"/>
  <c r="AG29" i="31" s="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<sst xmlns="http://schemas.openxmlformats.org/spreadsheetml/2006/main" count="1211" uniqueCount="409">
  <si>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</si>
  <si>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</si>
  <si>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</si>
  <si>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</si>
  <si>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</si>
  <si>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</si>
  <si>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</si>
  <si>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</si>
  <si>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</si>
  <si>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</si>
  <si>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</si>
  <si>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</si>
  <si>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</si>
  <si>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</si>
  <si>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</si>
  <si>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</si>
  <si>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</si>
  <si>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</si>
  <si>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</si>
  <si>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</si>
  <si>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</si>
  <si>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</si>
  <si>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</si>
  <si>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</si>
  <si>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</si>
  <si>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</si>
  <si>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</si>
  <si>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</si>
  <si>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</si>
  <si>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</si>
  <si>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</si>
  <si>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</si>
  <si>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</si>
  <si>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</si>
  <si>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</si>
  <si>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</si>
  <si>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</si>
  <si>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</si>
  <si>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</si>
  <si>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</si>
  <si>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</si>
  <si>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</si>
  <si>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</si>
  <si>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</si>
  <si>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</si>
  <si>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</si>
  <si>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</si>
  <si>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</si>
  <si>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</si>
  <si>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</si>
  <si>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</si>
  <si>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</si>
  <si>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</si>
  <si>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</si>
  <si>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</si>
  <si>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</si>
  <si>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</si>
  <si>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</si>
  <si>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</si>
  <si>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</si>
  <si>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</si>
  <si>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</si>
  <si>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</si>
  <si>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</si>
  <si>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</si>
  <si>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</si>
  <si>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</si>
  <si>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</si>
  <si>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</si>
  <si>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</si>
  <si>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</si>
  <si>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</si>
  <si>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</si>
  <si>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</si>
  <si>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</si>
  <si>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</si>
  <si>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</si>
  <si>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</si>
  <si>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</si>
  <si>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</si>
  <si>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</si>
  <si>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</si>
  <si>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</si>
  <si>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</si>
  <si>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</si>
  <si>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</si>
  <si>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</si>
  <si>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</si>
  <si>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</si>
  <si>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</si>
  <si>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</si>
  <si>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</si>
  <si>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</si>
  <si>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</si>
  <si>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</si>
  <si>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</si>
  <si>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</si>
  <si>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</si>
  <si>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</si>
  <si>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</si>
  <si>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</si>
  <si>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</si>
  <si>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</si>
  <si>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</si>
  <si>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</si>
  <si>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</si>
  <si>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</si>
  <si>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</si>
  <si>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</si>
  <si>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</si>
  <si>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</si>
  <si>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</si>
  <si>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</si>
  <si>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</si>
  <si>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</si>
  <si>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</si>
  <si>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</si>
  <si>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</si>
  <si>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</si>
  <si>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</si>
  <si>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</si>
  <si>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</si>
  <si>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</si>
  <si>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</si>
  <si>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</si>
  <si>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</si>
  <si>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</si>
  <si>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</si>
  <si>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</si>
  <si>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</si>
  <si>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</si>
  <si>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</si>
  <si>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</si>
  <si>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</si>
  <si>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</si>
  <si>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</si>
  <si>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</si>
  <si>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</si>
  <si>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</si>
  <si>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</si>
  <si>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</si>
  <si>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</si>
  <si>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</si>
  <si>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</si>
  <si>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</si>
  <si>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</si>
  <si>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</si>
  <si>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</si>
  <si>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</si>
  <si>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</si>
  <si>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</si>
  <si>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</si>
  <si>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</si>
  <si>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</si>
  <si>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</si>
  <si>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</si>
  <si>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</si>
  <si>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</si>
  <si>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</si>
  <si>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</si>
  <si>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</si>
  <si>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</si>
  <si>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</si>
  <si>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</si>
  <si>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</si>
  <si>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</si>
  <si>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</si>
  <si>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</si>
  <si>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</si>
  <si>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</si>
  <si>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</si>
  <si>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</si>
  <si>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</si>
  <si>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</si>
  <si>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</si>
  <si>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</si>
  <si>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</si>
  <si>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</si>
  <si>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</si>
  <si>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</si>
  <si>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</si>
  <si>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</si>
  <si>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</si>
  <si>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</si>
  <si>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</si>
  <si>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</si>
  <si>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</si>
  <si>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</si>
  <si>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</si>
  <si>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</si>
  <si>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</si>
  <si>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</si>
  <si>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</si>
  <si>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</si>
  <si>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</si>
  <si>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</si>
  <si>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</si>
  <si>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</si>
  <si>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</si>
  <si>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</si>
  <si>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</si>
  <si>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</si>
  <si>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</si>
  <si>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</si>
  <si>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</si>
  <si>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</si>
  <si>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</si>
  <si>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</si>
  <si>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</si>
  <si>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</si>
  <si>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</si>
  <si>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</si>
  <si>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</si>
  <si>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</si>
  <si>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</si>
  <si>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</si>
  <si>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</si>
  <si>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</si>
  <si>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</si>
  <si>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</si>
  <si>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</si>
  <si>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</si>
  <si>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</si>
  <si>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</si>
  <si>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</si>
  <si>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</si>
  <si>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</si>
  <si>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</si>
  <si>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</si>
  <si>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</si>
  <si>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</si>
  <si>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</si>
  <si>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</si>
  <si>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</si>
  <si>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</si>
  <si>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</si>
  <si>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</si>
  <si>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</si>
  <si>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</si>
  <si>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</si>
  <si>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</si>
  <si>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</si>
  <si>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</si>
  <si>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</si>
  <si>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</si>
  <si>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</si>
  <si>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</si>
  <si>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</si>
  <si>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</si>
  <si>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</si>
  <si>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</si>
  <si>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</si>
  <si>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</si>
  <si>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</si>
  <si>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</si>
  <si>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</si>
  <si>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</si>
  <si>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</si>
  <si>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</si>
  <si>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</si>
  <si>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</si>
  <si>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</si>
  <si>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</si>
  <si>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</si>
  <si>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</si>
  <si>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</si>
  <si>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</si>
  <si>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</si>
  <si>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</si>
  <si>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</si>
  <si>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</si>
  <si>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</si>
  <si>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</si>
  <si>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</si>
  <si>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</si>
  <si>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</si>
  <si>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</si>
  <si>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</si>
  <si>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</si>
  <si>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</si>
  <si>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</si>
  <si>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</si>
  <si>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</si>
  <si>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</si>
  <si>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</si>
  <si>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</si>
  <si>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</si>
  <si>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</si>
  <si>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</si>
  <si>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</si>
  <si>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</si>
  <si>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</si>
  <si>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</si>
  <si>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</si>
  <si>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</si>
  <si>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</si>
  <si>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</si>
  <si>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</si>
  <si>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</si>
  <si>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</si>
  <si>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</si>
  <si>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</si>
  <si>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</si>
  <si>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</si>
  <si>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</si>
  <si>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</si>
  <si>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</si>
  <si>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</si>
  <si>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</si>
  <si>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</si>
  <si>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</si>
  <si>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</si>
  <si>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</si>
  <si>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</si>
  <si>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</si>
  <si>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</si>
  <si>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</si>
  <si>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</si>
  <si>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</si>
  <si>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</si>
  <si>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</si>
  <si>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</si>
  <si>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</si>
  <si>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</si>
  <si>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</si>
  <si>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</si>
  <si>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</si>
  <si>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</si>
  <si>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</si>
  <si>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</si>
  <si>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</si>
  <si>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</si>
  <si>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</si>
  <si>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</si>
  <si>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</si>
  <si>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</si>
  <si>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</si>
  <si>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</si>
  <si>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</si>
  <si>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</si>
  <si>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</si>
  <si>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</si>
  <si>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</si>
  <si>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</si>
  <si>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</si>
  <si>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</si>
  <si>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</si>
  <si>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</si>
  <si>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</si>
  <si>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</si>
  <si>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</si>
  <si>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</si>
  <si>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</si>
  <si>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</si>
  <si>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</si>
  <si>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</si>
  <si>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</si>
  <si>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</si>
  <si>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</si>
  <si>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</si>
  <si>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</si>
  <si>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</si>
  <si>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</si>
  <si>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</si>
  <si>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</si>
  <si>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</si>
  <si>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</si>
  <si>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</si>
  <si>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</si>
  <si>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</si>
  <si>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</si>
  <si>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</si>
  <si>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</si>
  <si>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</si>
  <si>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</si>
  <si>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</si>
  <si>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</si>
  <si>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</si>
  <si>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</si>
  <si>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</si>
  <si>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</si>
  <si>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</si>
  <si>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</si>
  <si>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</si>
  <si>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</si>
  <si>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</si>
  <si>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</si>
  <si>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</si>
  <si>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</si>
  <si>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</si>
  <si>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</si>
  <si>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</si>
  <si>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</si>
  <si>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</si>
  <si>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</si>
  <si>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</si>
  <si>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</si>
  <si>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</si>
  <si>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</si>
  <si>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</si>
  <si>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</si>
  <si>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</si>
  <si>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</si>
  <si>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</si>
  <si>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Poles</t>
  </si>
  <si>
    <t>LV Board WA</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</si>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</sst>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2.3029126615632842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29.229282629903558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67.129450422475074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144.71980906812604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-5.9863999999999997</v>
      </c>
      <c r="F13" s="62">
        <f>'Option 1'!F13</f>
        <v>-6.0281000000000002</v>
      </c>
      <c r="G13" s="62">
        <f>'Option 1'!G13</f>
        <v>-6.0490000000000004</v>
      </c>
      <c r="H13" s="62">
        <f>'Option 1'!H13</f>
        <v>-6.0465</v>
      </c>
      <c r="I13" s="62">
        <f>'Option 1'!I13</f>
        <v>-6.0275999999999996</v>
      </c>
      <c r="J13" s="62">
        <f>'Option 1'!J13</f>
        <v>-5.9875999999999996</v>
      </c>
      <c r="K13" s="62">
        <f>'Option 1'!K13</f>
        <v>-5.9291</v>
      </c>
      <c r="L13" s="62">
        <f>'Option 1'!L13</f>
        <v>-5.8517999999999999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-5.9863999999999997</v>
      </c>
      <c r="F18" s="59">
        <f t="shared" ref="F18:AW18" si="0">SUM(F13:F17)</f>
        <v>-6.0281000000000002</v>
      </c>
      <c r="G18" s="59">
        <f t="shared" si="0"/>
        <v>-6.0490000000000004</v>
      </c>
      <c r="H18" s="59">
        <f t="shared" si="0"/>
        <v>-6.0465</v>
      </c>
      <c r="I18" s="59">
        <f t="shared" si="0"/>
        <v>-6.0275999999999996</v>
      </c>
      <c r="J18" s="59">
        <f t="shared" si="0"/>
        <v>-5.9875999999999996</v>
      </c>
      <c r="K18" s="59">
        <f t="shared" si="0"/>
        <v>-5.9291</v>
      </c>
      <c r="L18" s="59">
        <f t="shared" si="0"/>
        <v>-5.8517999999999999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0.19944488468373939</v>
      </c>
      <c r="G19" s="33">
        <f>'Option 1'!G19</f>
        <v>0.39888976936747877</v>
      </c>
      <c r="H19" s="33">
        <f>'Option 1'!H19</f>
        <v>0.59833465405121822</v>
      </c>
      <c r="I19" s="33">
        <f>'Option 1'!I19</f>
        <v>0.79777953873495755</v>
      </c>
      <c r="J19" s="33">
        <f>'Option 1'!J19</f>
        <v>1.0450712853428534</v>
      </c>
      <c r="K19" s="33">
        <f>'Option 1'!K19</f>
        <v>1.2923630319507495</v>
      </c>
      <c r="L19" s="33">
        <f>'Option 1'!L19</f>
        <v>1.5396547785586454</v>
      </c>
      <c r="M19" s="33">
        <f>'Option 1'!M19</f>
        <v>1.7869465251665375</v>
      </c>
      <c r="N19" s="33">
        <f>'Option 1'!N19</f>
        <v>2.0342382717744334</v>
      </c>
      <c r="O19" s="33">
        <f>'Option 1'!O19</f>
        <v>2.2815300183823295</v>
      </c>
      <c r="P19" s="33">
        <f>'Option 1'!P19</f>
        <v>2.5288217649902256</v>
      </c>
      <c r="Q19" s="33">
        <f>'Option 1'!Q19</f>
        <v>2.7761135115981213</v>
      </c>
      <c r="R19" s="33">
        <f>'Option 1'!R19</f>
        <v>3.0234052582060174</v>
      </c>
      <c r="S19" s="33">
        <f>'Option 1'!S19</f>
        <v>3.2706970048139135</v>
      </c>
      <c r="T19" s="33">
        <f>'Option 1'!T19</f>
        <v>3.5179887514218091</v>
      </c>
      <c r="U19" s="33">
        <f>'Option 1'!U19</f>
        <v>3.7652804980297052</v>
      </c>
      <c r="V19" s="33">
        <f>'Option 1'!V19</f>
        <v>4.0125722446376013</v>
      </c>
      <c r="W19" s="33">
        <f>'Option 1'!W19</f>
        <v>4.2598639912454974</v>
      </c>
      <c r="X19" s="33">
        <f>'Option 1'!X19</f>
        <v>4.5071557378533926</v>
      </c>
      <c r="Y19" s="33">
        <f>'Option 1'!Y19</f>
        <v>4.7544474844612887</v>
      </c>
      <c r="Z19" s="33">
        <f>'Option 1'!Z19</f>
        <v>5.0017392310691848</v>
      </c>
      <c r="AA19" s="33">
        <f>'Option 1'!AA19</f>
        <v>5.2490309776770809</v>
      </c>
      <c r="AB19" s="33">
        <f>'Option 1'!AB19</f>
        <v>5.496322724284977</v>
      </c>
      <c r="AC19" s="33">
        <f>'Option 1'!AC19</f>
        <v>5.7436144708928722</v>
      </c>
      <c r="AD19" s="33">
        <f>'Option 1'!AD19</f>
        <v>5.9909062175007683</v>
      </c>
      <c r="AE19" s="33">
        <f>'Option 1'!AE19</f>
        <v>6.2381979641086645</v>
      </c>
      <c r="AF19" s="33">
        <f>'Option 1'!AF19</f>
        <v>6.4854897107165606</v>
      </c>
      <c r="AG19" s="33">
        <f>'Option 1'!AG19</f>
        <v>6.7327814573244567</v>
      </c>
      <c r="AH19" s="33">
        <f>'Option 1'!AH19</f>
        <v>6.9800732039323528</v>
      </c>
      <c r="AI19" s="33">
        <f>'Option 1'!AI19</f>
        <v>7.227364950540248</v>
      </c>
      <c r="AJ19" s="33">
        <f>'Option 1'!AJ19</f>
        <v>7.4746566971481441</v>
      </c>
      <c r="AK19" s="33">
        <f>'Option 1'!AK19</f>
        <v>7.7219484437560402</v>
      </c>
      <c r="AL19" s="33">
        <f>'Option 1'!AL19</f>
        <v>7.9692401903639363</v>
      </c>
      <c r="AM19" s="33">
        <f>'Option 1'!AM19</f>
        <v>8.2165319369718315</v>
      </c>
      <c r="AN19" s="33">
        <f>'Option 1'!AN19</f>
        <v>8.4638236835797276</v>
      </c>
      <c r="AO19" s="33">
        <f>'Option 1'!AO19</f>
        <v>8.7111154301876237</v>
      </c>
      <c r="AP19" s="33">
        <f>'Option 1'!AP19</f>
        <v>8.9584071767955198</v>
      </c>
      <c r="AQ19" s="33">
        <f>'Option 1'!AQ19</f>
        <v>9.2056989234034159</v>
      </c>
      <c r="AR19" s="33">
        <f>'Option 1'!AR19</f>
        <v>9.452990670011312</v>
      </c>
      <c r="AS19" s="33">
        <f>'Option 1'!AS19</f>
        <v>9.7002824166192081</v>
      </c>
      <c r="AT19" s="33">
        <f>'Option 1'!AT19</f>
        <v>9.9475741632271042</v>
      </c>
      <c r="AU19" s="33">
        <f>'Option 1'!AU19</f>
        <v>10.194865909835</v>
      </c>
      <c r="AV19" s="33">
        <f>'Option 1'!AV19</f>
        <v>10.442157656442896</v>
      </c>
      <c r="AW19" s="33">
        <f>'Option 1'!AW19</f>
        <v>10.689449403050791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0.19944488468373939</v>
      </c>
      <c r="G25" s="67">
        <f t="shared" si="1"/>
        <v>0.39888976936747877</v>
      </c>
      <c r="H25" s="67">
        <f t="shared" si="1"/>
        <v>0.59833465405121822</v>
      </c>
      <c r="I25" s="67">
        <f t="shared" si="1"/>
        <v>0.79777953873495755</v>
      </c>
      <c r="J25" s="67">
        <f t="shared" si="1"/>
        <v>1.0450712853428534</v>
      </c>
      <c r="K25" s="67">
        <f t="shared" si="1"/>
        <v>1.2923630319507495</v>
      </c>
      <c r="L25" s="67">
        <f t="shared" si="1"/>
        <v>1.5396547785586454</v>
      </c>
      <c r="M25" s="67">
        <f t="shared" si="1"/>
        <v>1.7869465251665375</v>
      </c>
      <c r="N25" s="67">
        <f t="shared" si="1"/>
        <v>2.0342382717744334</v>
      </c>
      <c r="O25" s="67">
        <f t="shared" si="1"/>
        <v>2.2815300183823295</v>
      </c>
      <c r="P25" s="67">
        <f t="shared" si="1"/>
        <v>2.5288217649902256</v>
      </c>
      <c r="Q25" s="67">
        <f t="shared" si="1"/>
        <v>2.7761135115981213</v>
      </c>
      <c r="R25" s="67">
        <f t="shared" si="1"/>
        <v>3.0234052582060174</v>
      </c>
      <c r="S25" s="67">
        <f t="shared" si="1"/>
        <v>3.2706970048139135</v>
      </c>
      <c r="T25" s="67">
        <f t="shared" si="1"/>
        <v>3.5179887514218091</v>
      </c>
      <c r="U25" s="67">
        <f t="shared" si="1"/>
        <v>3.7652804980297052</v>
      </c>
      <c r="V25" s="67">
        <f t="shared" si="1"/>
        <v>4.0125722446376013</v>
      </c>
      <c r="W25" s="67">
        <f t="shared" si="1"/>
        <v>4.2598639912454974</v>
      </c>
      <c r="X25" s="67">
        <f t="shared" si="1"/>
        <v>4.5071557378533926</v>
      </c>
      <c r="Y25" s="67">
        <f t="shared" si="1"/>
        <v>4.7544474844612887</v>
      </c>
      <c r="Z25" s="67">
        <f t="shared" si="1"/>
        <v>5.0017392310691848</v>
      </c>
      <c r="AA25" s="67">
        <f t="shared" si="1"/>
        <v>5.2490309776770809</v>
      </c>
      <c r="AB25" s="67">
        <f t="shared" si="1"/>
        <v>5.496322724284977</v>
      </c>
      <c r="AC25" s="67">
        <f t="shared" si="1"/>
        <v>5.7436144708928722</v>
      </c>
      <c r="AD25" s="67">
        <f t="shared" si="1"/>
        <v>5.9909062175007683</v>
      </c>
      <c r="AE25" s="67">
        <f t="shared" si="1"/>
        <v>6.2381979641086645</v>
      </c>
      <c r="AF25" s="67">
        <f t="shared" si="1"/>
        <v>6.4854897107165606</v>
      </c>
      <c r="AG25" s="67">
        <f t="shared" si="1"/>
        <v>6.7327814573244567</v>
      </c>
      <c r="AH25" s="67">
        <f t="shared" si="1"/>
        <v>6.9800732039323528</v>
      </c>
      <c r="AI25" s="67">
        <f t="shared" si="1"/>
        <v>7.227364950540248</v>
      </c>
      <c r="AJ25" s="67">
        <f t="shared" si="1"/>
        <v>7.4746566971481441</v>
      </c>
      <c r="AK25" s="67">
        <f t="shared" si="1"/>
        <v>7.7219484437560402</v>
      </c>
      <c r="AL25" s="67">
        <f t="shared" si="1"/>
        <v>7.9692401903639363</v>
      </c>
      <c r="AM25" s="67">
        <f t="shared" si="1"/>
        <v>8.2165319369718315</v>
      </c>
      <c r="AN25" s="67">
        <f t="shared" si="1"/>
        <v>8.4638236835797276</v>
      </c>
      <c r="AO25" s="67">
        <f t="shared" si="1"/>
        <v>8.7111154301876237</v>
      </c>
      <c r="AP25" s="67">
        <f t="shared" si="1"/>
        <v>8.9584071767955198</v>
      </c>
      <c r="AQ25" s="67">
        <f t="shared" si="1"/>
        <v>9.2056989234034159</v>
      </c>
      <c r="AR25" s="67">
        <f t="shared" si="1"/>
        <v>9.452990670011312</v>
      </c>
      <c r="AS25" s="67">
        <f t="shared" si="1"/>
        <v>9.7002824166192081</v>
      </c>
      <c r="AT25" s="67">
        <f t="shared" si="1"/>
        <v>9.9475741632271042</v>
      </c>
      <c r="AU25" s="67">
        <f t="shared" si="1"/>
        <v>10.194865909835</v>
      </c>
      <c r="AV25" s="67">
        <f t="shared" si="1"/>
        <v>10.442157656442896</v>
      </c>
      <c r="AW25" s="67">
        <f t="shared" si="1"/>
        <v>10.689449403050791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-5.9863999999999997</v>
      </c>
      <c r="F26" s="59">
        <f t="shared" ref="F26:BD26" si="2">F18+F25</f>
        <v>-5.8286551153162609</v>
      </c>
      <c r="G26" s="59">
        <f t="shared" si="2"/>
        <v>-5.6501102306325217</v>
      </c>
      <c r="H26" s="59">
        <f t="shared" si="2"/>
        <v>-5.448165345948782</v>
      </c>
      <c r="I26" s="59">
        <f t="shared" si="2"/>
        <v>-5.2298204612650423</v>
      </c>
      <c r="J26" s="59">
        <f t="shared" si="2"/>
        <v>-4.9425287146571462</v>
      </c>
      <c r="K26" s="59">
        <f t="shared" si="2"/>
        <v>-4.6367369680492505</v>
      </c>
      <c r="L26" s="59">
        <f t="shared" si="2"/>
        <v>-4.3121452214413543</v>
      </c>
      <c r="M26" s="59">
        <f t="shared" si="2"/>
        <v>1.7869465251665375</v>
      </c>
      <c r="N26" s="59">
        <f t="shared" si="2"/>
        <v>2.0342382717744334</v>
      </c>
      <c r="O26" s="59">
        <f t="shared" si="2"/>
        <v>2.2815300183823295</v>
      </c>
      <c r="P26" s="59">
        <f t="shared" si="2"/>
        <v>2.5288217649902256</v>
      </c>
      <c r="Q26" s="59">
        <f t="shared" si="2"/>
        <v>2.7761135115981213</v>
      </c>
      <c r="R26" s="59">
        <f t="shared" si="2"/>
        <v>3.0234052582060174</v>
      </c>
      <c r="S26" s="59">
        <f t="shared" si="2"/>
        <v>3.2706970048139135</v>
      </c>
      <c r="T26" s="59">
        <f t="shared" si="2"/>
        <v>3.5179887514218091</v>
      </c>
      <c r="U26" s="59">
        <f t="shared" si="2"/>
        <v>3.7652804980297052</v>
      </c>
      <c r="V26" s="59">
        <f t="shared" si="2"/>
        <v>4.0125722446376013</v>
      </c>
      <c r="W26" s="59">
        <f t="shared" si="2"/>
        <v>4.2598639912454974</v>
      </c>
      <c r="X26" s="59">
        <f t="shared" si="2"/>
        <v>4.5071557378533926</v>
      </c>
      <c r="Y26" s="59">
        <f t="shared" si="2"/>
        <v>4.7544474844612887</v>
      </c>
      <c r="Z26" s="59">
        <f t="shared" si="2"/>
        <v>5.0017392310691848</v>
      </c>
      <c r="AA26" s="59">
        <f t="shared" si="2"/>
        <v>5.2490309776770809</v>
      </c>
      <c r="AB26" s="59">
        <f t="shared" si="2"/>
        <v>5.496322724284977</v>
      </c>
      <c r="AC26" s="59">
        <f t="shared" si="2"/>
        <v>5.7436144708928722</v>
      </c>
      <c r="AD26" s="59">
        <f t="shared" si="2"/>
        <v>5.9909062175007683</v>
      </c>
      <c r="AE26" s="59">
        <f t="shared" si="2"/>
        <v>6.2381979641086645</v>
      </c>
      <c r="AF26" s="59">
        <f t="shared" si="2"/>
        <v>6.4854897107165606</v>
      </c>
      <c r="AG26" s="59">
        <f t="shared" si="2"/>
        <v>6.7327814573244567</v>
      </c>
      <c r="AH26" s="59">
        <f t="shared" si="2"/>
        <v>6.9800732039323528</v>
      </c>
      <c r="AI26" s="59">
        <f t="shared" si="2"/>
        <v>7.227364950540248</v>
      </c>
      <c r="AJ26" s="59">
        <f t="shared" si="2"/>
        <v>7.4746566971481441</v>
      </c>
      <c r="AK26" s="59">
        <f t="shared" si="2"/>
        <v>7.7219484437560402</v>
      </c>
      <c r="AL26" s="59">
        <f t="shared" si="2"/>
        <v>7.9692401903639363</v>
      </c>
      <c r="AM26" s="59">
        <f t="shared" si="2"/>
        <v>8.2165319369718315</v>
      </c>
      <c r="AN26" s="59">
        <f t="shared" si="2"/>
        <v>8.4638236835797276</v>
      </c>
      <c r="AO26" s="59">
        <f t="shared" si="2"/>
        <v>8.7111154301876237</v>
      </c>
      <c r="AP26" s="59">
        <f t="shared" si="2"/>
        <v>8.9584071767955198</v>
      </c>
      <c r="AQ26" s="59">
        <f t="shared" si="2"/>
        <v>9.2056989234034159</v>
      </c>
      <c r="AR26" s="59">
        <f t="shared" si="2"/>
        <v>9.452990670011312</v>
      </c>
      <c r="AS26" s="59">
        <f t="shared" si="2"/>
        <v>9.7002824166192081</v>
      </c>
      <c r="AT26" s="59">
        <f t="shared" si="2"/>
        <v>9.9475741632271042</v>
      </c>
      <c r="AU26" s="59">
        <f t="shared" si="2"/>
        <v>10.194865909835</v>
      </c>
      <c r="AV26" s="59">
        <f t="shared" si="2"/>
        <v>10.442157656442896</v>
      </c>
      <c r="AW26" s="59">
        <f t="shared" si="2"/>
        <v>10.689449403050791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-4.7891199999999996</v>
      </c>
      <c r="F28" s="34">
        <f t="shared" ref="F28:AW28" si="4">F26*F27</f>
        <v>-4.6629240922530091</v>
      </c>
      <c r="G28" s="34">
        <f t="shared" si="4"/>
        <v>-4.5200881845060179</v>
      </c>
      <c r="H28" s="34">
        <f t="shared" si="4"/>
        <v>-4.3585322767590258</v>
      </c>
      <c r="I28" s="34">
        <f t="shared" si="4"/>
        <v>-4.1838563690120338</v>
      </c>
      <c r="J28" s="34">
        <f t="shared" si="4"/>
        <v>-3.9540229717257169</v>
      </c>
      <c r="K28" s="34">
        <f t="shared" si="4"/>
        <v>-3.7093895744394008</v>
      </c>
      <c r="L28" s="34">
        <f t="shared" si="4"/>
        <v>-3.4497161771530838</v>
      </c>
      <c r="M28" s="34">
        <f t="shared" si="4"/>
        <v>1.4295572201332301</v>
      </c>
      <c r="N28" s="34">
        <f t="shared" si="4"/>
        <v>1.6273906174195467</v>
      </c>
      <c r="O28" s="34">
        <f t="shared" si="4"/>
        <v>1.8252240147058636</v>
      </c>
      <c r="P28" s="34">
        <f t="shared" si="4"/>
        <v>2.0230574119921805</v>
      </c>
      <c r="Q28" s="34">
        <f t="shared" si="4"/>
        <v>2.2208908092784969</v>
      </c>
      <c r="R28" s="34">
        <f t="shared" si="4"/>
        <v>2.4187242065648142</v>
      </c>
      <c r="S28" s="34">
        <f t="shared" si="4"/>
        <v>2.6165576038511311</v>
      </c>
      <c r="T28" s="34">
        <f t="shared" si="4"/>
        <v>2.8143910011374476</v>
      </c>
      <c r="U28" s="34">
        <f t="shared" si="4"/>
        <v>3.0122243984237644</v>
      </c>
      <c r="V28" s="34">
        <f t="shared" si="4"/>
        <v>3.2100577957100813</v>
      </c>
      <c r="W28" s="34">
        <f t="shared" si="4"/>
        <v>3.4078911929963982</v>
      </c>
      <c r="X28" s="34">
        <f t="shared" si="4"/>
        <v>3.6057245902827142</v>
      </c>
      <c r="Y28" s="34">
        <f t="shared" si="4"/>
        <v>3.8035579875690311</v>
      </c>
      <c r="Z28" s="34">
        <f t="shared" si="4"/>
        <v>4.0013913848553484</v>
      </c>
      <c r="AA28" s="34">
        <f t="shared" si="4"/>
        <v>4.1992247821416653</v>
      </c>
      <c r="AB28" s="34">
        <f t="shared" si="4"/>
        <v>4.3970581794279822</v>
      </c>
      <c r="AC28" s="34">
        <f t="shared" si="4"/>
        <v>4.5948915767142982</v>
      </c>
      <c r="AD28" s="34">
        <f t="shared" si="4"/>
        <v>4.792724974000615</v>
      </c>
      <c r="AE28" s="34">
        <f t="shared" si="4"/>
        <v>4.9905583712869319</v>
      </c>
      <c r="AF28" s="34">
        <f t="shared" si="4"/>
        <v>5.1883917685732488</v>
      </c>
      <c r="AG28" s="34">
        <f t="shared" si="4"/>
        <v>5.3862251658595657</v>
      </c>
      <c r="AH28" s="34">
        <f t="shared" si="4"/>
        <v>5.5840585631458826</v>
      </c>
      <c r="AI28" s="34">
        <f t="shared" si="4"/>
        <v>5.7818919604321986</v>
      </c>
      <c r="AJ28" s="34">
        <f t="shared" si="4"/>
        <v>5.9797253577185154</v>
      </c>
      <c r="AK28" s="34">
        <f t="shared" si="4"/>
        <v>6.1775587550048323</v>
      </c>
      <c r="AL28" s="34">
        <f t="shared" si="4"/>
        <v>6.3753921522911492</v>
      </c>
      <c r="AM28" s="34">
        <f t="shared" si="4"/>
        <v>6.5732255495774652</v>
      </c>
      <c r="AN28" s="34">
        <f t="shared" si="4"/>
        <v>6.7710589468637821</v>
      </c>
      <c r="AO28" s="34">
        <f t="shared" si="4"/>
        <v>6.9688923441500989</v>
      </c>
      <c r="AP28" s="34">
        <f t="shared" si="4"/>
        <v>7.1667257414364158</v>
      </c>
      <c r="AQ28" s="34">
        <f t="shared" si="4"/>
        <v>7.3645591387227327</v>
      </c>
      <c r="AR28" s="34">
        <f t="shared" si="4"/>
        <v>7.5623925360090496</v>
      </c>
      <c r="AS28" s="34">
        <f t="shared" si="4"/>
        <v>7.7602259332953665</v>
      </c>
      <c r="AT28" s="34">
        <f t="shared" si="4"/>
        <v>7.9580593305816834</v>
      </c>
      <c r="AU28" s="34">
        <f t="shared" si="4"/>
        <v>8.1558927278680002</v>
      </c>
      <c r="AV28" s="34">
        <f t="shared" si="4"/>
        <v>8.3537261251543171</v>
      </c>
      <c r="AW28" s="34">
        <f t="shared" si="4"/>
        <v>8.5515595224406322</v>
      </c>
      <c r="AX28" s="34"/>
      <c r="AY28" s="34"/>
      <c r="AZ28" s="34"/>
      <c r="BA28" s="34"/>
      <c r="BB28" s="34"/>
      <c r="BC28" s="34"/>
      <c r="BD28" s="34"/>
    </row>
    <row r="29" spans="1:56" x14ac:dyDescent="0.3">
      <c r="A29" s="115"/>
      <c r="B29" s="9" t="s">
        <v>92</v>
      </c>
      <c r="C29" s="11" t="s">
        <v>44</v>
      </c>
      <c r="D29" s="9" t="s">
        <v>40</v>
      </c>
      <c r="E29" s="34">
        <f>E26-E28</f>
        <v>-1.1972800000000001</v>
      </c>
      <c r="F29" s="34">
        <f t="shared" ref="F29:AW29" si="5">F26-F28</f>
        <v>-1.1657310230632518</v>
      </c>
      <c r="G29" s="34">
        <f t="shared" si="5"/>
        <v>-1.1300220461265038</v>
      </c>
      <c r="H29" s="34">
        <f t="shared" si="5"/>
        <v>-1.0896330691897562</v>
      </c>
      <c r="I29" s="34">
        <f t="shared" si="5"/>
        <v>-1.0459640922530085</v>
      </c>
      <c r="J29" s="34">
        <f t="shared" si="5"/>
        <v>-0.98850574293142923</v>
      </c>
      <c r="K29" s="34">
        <f t="shared" si="5"/>
        <v>-0.92734739360984975</v>
      </c>
      <c r="L29" s="34">
        <f t="shared" si="5"/>
        <v>-0.8624290442882705</v>
      </c>
      <c r="M29" s="34">
        <f t="shared" si="5"/>
        <v>0.35738930503330746</v>
      </c>
      <c r="N29" s="34">
        <f t="shared" si="5"/>
        <v>0.40684765435488668</v>
      </c>
      <c r="O29" s="34">
        <f t="shared" si="5"/>
        <v>0.4563060036764659</v>
      </c>
      <c r="P29" s="34">
        <f t="shared" si="5"/>
        <v>0.50576435299804512</v>
      </c>
      <c r="Q29" s="34">
        <f t="shared" si="5"/>
        <v>0.55522270231962434</v>
      </c>
      <c r="R29" s="34">
        <f t="shared" si="5"/>
        <v>0.60468105164120312</v>
      </c>
      <c r="S29" s="34">
        <f t="shared" si="5"/>
        <v>0.65413940096278234</v>
      </c>
      <c r="T29" s="34">
        <f t="shared" si="5"/>
        <v>0.70359775028436156</v>
      </c>
      <c r="U29" s="34">
        <f t="shared" si="5"/>
        <v>0.75305609960594078</v>
      </c>
      <c r="V29" s="34">
        <f t="shared" si="5"/>
        <v>0.80251444892752</v>
      </c>
      <c r="W29" s="34">
        <f t="shared" si="5"/>
        <v>0.85197279824909922</v>
      </c>
      <c r="X29" s="34">
        <f t="shared" si="5"/>
        <v>0.90143114757067844</v>
      </c>
      <c r="Y29" s="34">
        <f t="shared" si="5"/>
        <v>0.95088949689225766</v>
      </c>
      <c r="Z29" s="34">
        <f t="shared" si="5"/>
        <v>1.0003478462138364</v>
      </c>
      <c r="AA29" s="34">
        <f t="shared" si="5"/>
        <v>1.0498061955354157</v>
      </c>
      <c r="AB29" s="34">
        <f t="shared" si="5"/>
        <v>1.0992645448569949</v>
      </c>
      <c r="AC29" s="34">
        <f t="shared" si="5"/>
        <v>1.1487228941785741</v>
      </c>
      <c r="AD29" s="34">
        <f t="shared" si="5"/>
        <v>1.1981812435001533</v>
      </c>
      <c r="AE29" s="34">
        <f t="shared" si="5"/>
        <v>1.2476395928217325</v>
      </c>
      <c r="AF29" s="34">
        <f t="shared" si="5"/>
        <v>1.2970979421433118</v>
      </c>
      <c r="AG29" s="34">
        <f t="shared" si="5"/>
        <v>1.346556291464891</v>
      </c>
      <c r="AH29" s="34">
        <f t="shared" si="5"/>
        <v>1.3960146407864702</v>
      </c>
      <c r="AI29" s="34">
        <f t="shared" si="5"/>
        <v>1.4454729901080494</v>
      </c>
      <c r="AJ29" s="34">
        <f t="shared" si="5"/>
        <v>1.4949313394296286</v>
      </c>
      <c r="AK29" s="34">
        <f t="shared" si="5"/>
        <v>1.5443896887512079</v>
      </c>
      <c r="AL29" s="34">
        <f t="shared" si="5"/>
        <v>1.5938480380727871</v>
      </c>
      <c r="AM29" s="34">
        <f t="shared" si="5"/>
        <v>1.6433063873943663</v>
      </c>
      <c r="AN29" s="34">
        <f t="shared" si="5"/>
        <v>1.6927647367159455</v>
      </c>
      <c r="AO29" s="34">
        <f t="shared" si="5"/>
        <v>1.7422230860375247</v>
      </c>
      <c r="AP29" s="34">
        <f t="shared" si="5"/>
        <v>1.791681435359104</v>
      </c>
      <c r="AQ29" s="34">
        <f t="shared" si="5"/>
        <v>1.8411397846806832</v>
      </c>
      <c r="AR29" s="34">
        <f t="shared" si="5"/>
        <v>1.8905981340022624</v>
      </c>
      <c r="AS29" s="34">
        <f t="shared" si="5"/>
        <v>1.9400564833238416</v>
      </c>
      <c r="AT29" s="34">
        <f t="shared" si="5"/>
        <v>1.9895148326454208</v>
      </c>
      <c r="AU29" s="34">
        <f t="shared" si="5"/>
        <v>2.0389731819670001</v>
      </c>
      <c r="AV29" s="34">
        <f t="shared" si="5"/>
        <v>2.0884315312885793</v>
      </c>
      <c r="AW29" s="34">
        <f t="shared" si="5"/>
        <v>2.1378898806101585</v>
      </c>
      <c r="AX29" s="34"/>
      <c r="AY29" s="34"/>
      <c r="AZ29" s="34"/>
      <c r="BA29" s="34"/>
      <c r="BB29" s="34"/>
      <c r="BC29" s="34"/>
      <c r="BD29" s="34"/>
    </row>
    <row r="30" spans="1:56" ht="16.5" hidden="1" customHeight="1" outlineLevel="1" x14ac:dyDescent="0.35">
      <c r="A30" s="115"/>
      <c r="B30" s="9" t="s">
        <v>1</v>
      </c>
      <c r="C30" s="11" t="s">
        <v>53</v>
      </c>
      <c r="D30" s="9" t="s">
        <v>40</v>
      </c>
      <c r="F30" s="34">
        <f>$E$28/'Fixed data'!$C$7</f>
        <v>-0.10642488888888887</v>
      </c>
      <c r="G30" s="34">
        <f>$E$28/'Fixed data'!$C$7</f>
        <v>-0.10642488888888887</v>
      </c>
      <c r="H30" s="34">
        <f>$E$28/'Fixed data'!$C$7</f>
        <v>-0.10642488888888887</v>
      </c>
      <c r="I30" s="34">
        <f>$E$28/'Fixed data'!$C$7</f>
        <v>-0.10642488888888887</v>
      </c>
      <c r="J30" s="34">
        <f>$E$28/'Fixed data'!$C$7</f>
        <v>-0.10642488888888887</v>
      </c>
      <c r="K30" s="34">
        <f>$E$28/'Fixed data'!$C$7</f>
        <v>-0.10642488888888887</v>
      </c>
      <c r="L30" s="34">
        <f>$E$28/'Fixed data'!$C$7</f>
        <v>-0.10642488888888887</v>
      </c>
      <c r="M30" s="34">
        <f>$E$28/'Fixed data'!$C$7</f>
        <v>-0.10642488888888887</v>
      </c>
      <c r="N30" s="34">
        <f>$E$28/'Fixed data'!$C$7</f>
        <v>-0.10642488888888887</v>
      </c>
      <c r="O30" s="34">
        <f>$E$28/'Fixed data'!$C$7</f>
        <v>-0.10642488888888887</v>
      </c>
      <c r="P30" s="34">
        <f>$E$28/'Fixed data'!$C$7</f>
        <v>-0.10642488888888887</v>
      </c>
      <c r="Q30" s="34">
        <f>$E$28/'Fixed data'!$C$7</f>
        <v>-0.10642488888888887</v>
      </c>
      <c r="R30" s="34">
        <f>$E$28/'Fixed data'!$C$7</f>
        <v>-0.10642488888888887</v>
      </c>
      <c r="S30" s="34">
        <f>$E$28/'Fixed data'!$C$7</f>
        <v>-0.10642488888888887</v>
      </c>
      <c r="T30" s="34">
        <f>$E$28/'Fixed data'!$C$7</f>
        <v>-0.10642488888888887</v>
      </c>
      <c r="U30" s="34">
        <f>$E$28/'Fixed data'!$C$7</f>
        <v>-0.10642488888888887</v>
      </c>
      <c r="V30" s="34">
        <f>$E$28/'Fixed data'!$C$7</f>
        <v>-0.10642488888888887</v>
      </c>
      <c r="W30" s="34">
        <f>$E$28/'Fixed data'!$C$7</f>
        <v>-0.10642488888888887</v>
      </c>
      <c r="X30" s="34">
        <f>$E$28/'Fixed data'!$C$7</f>
        <v>-0.10642488888888887</v>
      </c>
      <c r="Y30" s="34">
        <f>$E$28/'Fixed data'!$C$7</f>
        <v>-0.10642488888888887</v>
      </c>
      <c r="Z30" s="34">
        <f>$E$28/'Fixed data'!$C$7</f>
        <v>-0.10642488888888887</v>
      </c>
      <c r="AA30" s="34">
        <f>$E$28/'Fixed data'!$C$7</f>
        <v>-0.10642488888888887</v>
      </c>
      <c r="AB30" s="34">
        <f>$E$28/'Fixed data'!$C$7</f>
        <v>-0.10642488888888887</v>
      </c>
      <c r="AC30" s="34">
        <f>$E$28/'Fixed data'!$C$7</f>
        <v>-0.10642488888888887</v>
      </c>
      <c r="AD30" s="34">
        <f>$E$28/'Fixed data'!$C$7</f>
        <v>-0.10642488888888887</v>
      </c>
      <c r="AE30" s="34">
        <f>$E$28/'Fixed data'!$C$7</f>
        <v>-0.10642488888888887</v>
      </c>
      <c r="AF30" s="34">
        <f>$E$28/'Fixed data'!$C$7</f>
        <v>-0.10642488888888887</v>
      </c>
      <c r="AG30" s="34">
        <f>$E$28/'Fixed data'!$C$7</f>
        <v>-0.10642488888888887</v>
      </c>
      <c r="AH30" s="34">
        <f>$E$28/'Fixed data'!$C$7</f>
        <v>-0.10642488888888887</v>
      </c>
      <c r="AI30" s="34">
        <f>$E$28/'Fixed data'!$C$7</f>
        <v>-0.10642488888888887</v>
      </c>
      <c r="AJ30" s="34">
        <f>$E$28/'Fixed data'!$C$7</f>
        <v>-0.10642488888888887</v>
      </c>
      <c r="AK30" s="34">
        <f>$E$28/'Fixed data'!$C$7</f>
        <v>-0.10642488888888887</v>
      </c>
      <c r="AL30" s="34">
        <f>$E$28/'Fixed data'!$C$7</f>
        <v>-0.10642488888888887</v>
      </c>
      <c r="AM30" s="34">
        <f>$E$28/'Fixed data'!$C$7</f>
        <v>-0.10642488888888887</v>
      </c>
      <c r="AN30" s="34">
        <f>$E$28/'Fixed data'!$C$7</f>
        <v>-0.10642488888888887</v>
      </c>
      <c r="AO30" s="34">
        <f>$E$28/'Fixed data'!$C$7</f>
        <v>-0.10642488888888887</v>
      </c>
      <c r="AP30" s="34">
        <f>$E$28/'Fixed data'!$C$7</f>
        <v>-0.10642488888888887</v>
      </c>
      <c r="AQ30" s="34">
        <f>$E$28/'Fixed data'!$C$7</f>
        <v>-0.10642488888888887</v>
      </c>
      <c r="AR30" s="34">
        <f>$E$28/'Fixed data'!$C$7</f>
        <v>-0.10642488888888887</v>
      </c>
      <c r="AS30" s="34">
        <f>$E$28/'Fixed data'!$C$7</f>
        <v>-0.10642488888888887</v>
      </c>
      <c r="AT30" s="34">
        <f>$E$28/'Fixed data'!$C$7</f>
        <v>-0.10642488888888887</v>
      </c>
      <c r="AU30" s="34">
        <f>$E$28/'Fixed data'!$C$7</f>
        <v>-0.10642488888888887</v>
      </c>
      <c r="AV30" s="34">
        <f>$E$28/'Fixed data'!$C$7</f>
        <v>-0.10642488888888887</v>
      </c>
      <c r="AW30" s="34">
        <f>$E$28/'Fixed data'!$C$7</f>
        <v>-0.10642488888888887</v>
      </c>
      <c r="AX30" s="34">
        <f>$E$28/'Fixed data'!$C$7</f>
        <v>-0.10642488888888887</v>
      </c>
      <c r="AY30" s="34"/>
      <c r="AZ30" s="34"/>
      <c r="BA30" s="34"/>
      <c r="BB30" s="34"/>
      <c r="BC30" s="34"/>
      <c r="BD30" s="34"/>
    </row>
    <row r="31" spans="1:56" ht="16.5" hidden="1" customHeight="1" outlineLevel="1" x14ac:dyDescent="0.35">
      <c r="A31" s="115"/>
      <c r="B31" s="9" t="s">
        <v>2</v>
      </c>
      <c r="C31" s="11" t="s">
        <v>54</v>
      </c>
      <c r="D31" s="9" t="s">
        <v>40</v>
      </c>
      <c r="F31" s="34"/>
      <c r="G31" s="34">
        <f>$F$28/'Fixed data'!$C$7</f>
        <v>-0.1036205353834002</v>
      </c>
      <c r="H31" s="34">
        <f>$F$28/'Fixed data'!$C$7</f>
        <v>-0.1036205353834002</v>
      </c>
      <c r="I31" s="34">
        <f>$F$28/'Fixed data'!$C$7</f>
        <v>-0.1036205353834002</v>
      </c>
      <c r="J31" s="34">
        <f>$F$28/'Fixed data'!$C$7</f>
        <v>-0.1036205353834002</v>
      </c>
      <c r="K31" s="34">
        <f>$F$28/'Fixed data'!$C$7</f>
        <v>-0.1036205353834002</v>
      </c>
      <c r="L31" s="34">
        <f>$F$28/'Fixed data'!$C$7</f>
        <v>-0.1036205353834002</v>
      </c>
      <c r="M31" s="34">
        <f>$F$28/'Fixed data'!$C$7</f>
        <v>-0.1036205353834002</v>
      </c>
      <c r="N31" s="34">
        <f>$F$28/'Fixed data'!$C$7</f>
        <v>-0.1036205353834002</v>
      </c>
      <c r="O31" s="34">
        <f>$F$28/'Fixed data'!$C$7</f>
        <v>-0.1036205353834002</v>
      </c>
      <c r="P31" s="34">
        <f>$F$28/'Fixed data'!$C$7</f>
        <v>-0.1036205353834002</v>
      </c>
      <c r="Q31" s="34">
        <f>$F$28/'Fixed data'!$C$7</f>
        <v>-0.1036205353834002</v>
      </c>
      <c r="R31" s="34">
        <f>$F$28/'Fixed data'!$C$7</f>
        <v>-0.1036205353834002</v>
      </c>
      <c r="S31" s="34">
        <f>$F$28/'Fixed data'!$C$7</f>
        <v>-0.1036205353834002</v>
      </c>
      <c r="T31" s="34">
        <f>$F$28/'Fixed data'!$C$7</f>
        <v>-0.1036205353834002</v>
      </c>
      <c r="U31" s="34">
        <f>$F$28/'Fixed data'!$C$7</f>
        <v>-0.1036205353834002</v>
      </c>
      <c r="V31" s="34">
        <f>$F$28/'Fixed data'!$C$7</f>
        <v>-0.1036205353834002</v>
      </c>
      <c r="W31" s="34">
        <f>$F$28/'Fixed data'!$C$7</f>
        <v>-0.1036205353834002</v>
      </c>
      <c r="X31" s="34">
        <f>$F$28/'Fixed data'!$C$7</f>
        <v>-0.1036205353834002</v>
      </c>
      <c r="Y31" s="34">
        <f>$F$28/'Fixed data'!$C$7</f>
        <v>-0.1036205353834002</v>
      </c>
      <c r="Z31" s="34">
        <f>$F$28/'Fixed data'!$C$7</f>
        <v>-0.1036205353834002</v>
      </c>
      <c r="AA31" s="34">
        <f>$F$28/'Fixed data'!$C$7</f>
        <v>-0.1036205353834002</v>
      </c>
      <c r="AB31" s="34">
        <f>$F$28/'Fixed data'!$C$7</f>
        <v>-0.1036205353834002</v>
      </c>
      <c r="AC31" s="34">
        <f>$F$28/'Fixed data'!$C$7</f>
        <v>-0.1036205353834002</v>
      </c>
      <c r="AD31" s="34">
        <f>$F$28/'Fixed data'!$C$7</f>
        <v>-0.1036205353834002</v>
      </c>
      <c r="AE31" s="34">
        <f>$F$28/'Fixed data'!$C$7</f>
        <v>-0.1036205353834002</v>
      </c>
      <c r="AF31" s="34">
        <f>$F$28/'Fixed data'!$C$7</f>
        <v>-0.1036205353834002</v>
      </c>
      <c r="AG31" s="34">
        <f>$F$28/'Fixed data'!$C$7</f>
        <v>-0.1036205353834002</v>
      </c>
      <c r="AH31" s="34">
        <f>$F$28/'Fixed data'!$C$7</f>
        <v>-0.1036205353834002</v>
      </c>
      <c r="AI31" s="34">
        <f>$F$28/'Fixed data'!$C$7</f>
        <v>-0.1036205353834002</v>
      </c>
      <c r="AJ31" s="34">
        <f>$F$28/'Fixed data'!$C$7</f>
        <v>-0.1036205353834002</v>
      </c>
      <c r="AK31" s="34">
        <f>$F$28/'Fixed data'!$C$7</f>
        <v>-0.1036205353834002</v>
      </c>
      <c r="AL31" s="34">
        <f>$F$28/'Fixed data'!$C$7</f>
        <v>-0.1036205353834002</v>
      </c>
      <c r="AM31" s="34">
        <f>$F$28/'Fixed data'!$C$7</f>
        <v>-0.1036205353834002</v>
      </c>
      <c r="AN31" s="34">
        <f>$F$28/'Fixed data'!$C$7</f>
        <v>-0.1036205353834002</v>
      </c>
      <c r="AO31" s="34">
        <f>$F$28/'Fixed data'!$C$7</f>
        <v>-0.1036205353834002</v>
      </c>
      <c r="AP31" s="34">
        <f>$F$28/'Fixed data'!$C$7</f>
        <v>-0.1036205353834002</v>
      </c>
      <c r="AQ31" s="34">
        <f>$F$28/'Fixed data'!$C$7</f>
        <v>-0.1036205353834002</v>
      </c>
      <c r="AR31" s="34">
        <f>$F$28/'Fixed data'!$C$7</f>
        <v>-0.1036205353834002</v>
      </c>
      <c r="AS31" s="34">
        <f>$F$28/'Fixed data'!$C$7</f>
        <v>-0.1036205353834002</v>
      </c>
      <c r="AT31" s="34">
        <f>$F$28/'Fixed data'!$C$7</f>
        <v>-0.1036205353834002</v>
      </c>
      <c r="AU31" s="34">
        <f>$F$28/'Fixed data'!$C$7</f>
        <v>-0.1036205353834002</v>
      </c>
      <c r="AV31" s="34">
        <f>$F$28/'Fixed data'!$C$7</f>
        <v>-0.1036205353834002</v>
      </c>
      <c r="AW31" s="34">
        <f>$F$28/'Fixed data'!$C$7</f>
        <v>-0.1036205353834002</v>
      </c>
      <c r="AX31" s="34">
        <f>$F$28/'Fixed data'!$C$7</f>
        <v>-0.1036205353834002</v>
      </c>
      <c r="AY31" s="34">
        <f>$F$28/'Fixed data'!$C$7</f>
        <v>-0.1036205353834002</v>
      </c>
      <c r="AZ31" s="34"/>
      <c r="BA31" s="34"/>
      <c r="BB31" s="34"/>
      <c r="BC31" s="34"/>
      <c r="BD31" s="34"/>
    </row>
    <row r="32" spans="1:56" ht="16.5" hidden="1" customHeight="1" outlineLevel="1" x14ac:dyDescent="0.35">
      <c r="A32" s="115"/>
      <c r="B32" s="9" t="s">
        <v>3</v>
      </c>
      <c r="C32" s="11" t="s">
        <v>55</v>
      </c>
      <c r="D32" s="9" t="s">
        <v>40</v>
      </c>
      <c r="F32" s="34"/>
      <c r="G32" s="34"/>
      <c r="H32" s="34">
        <f>$G$28/'Fixed data'!$C$7</f>
        <v>-0.10044640410013374</v>
      </c>
      <c r="I32" s="34">
        <f>$G$28/'Fixed data'!$C$7</f>
        <v>-0.10044640410013374</v>
      </c>
      <c r="J32" s="34">
        <f>$G$28/'Fixed data'!$C$7</f>
        <v>-0.10044640410013374</v>
      </c>
      <c r="K32" s="34">
        <f>$G$28/'Fixed data'!$C$7</f>
        <v>-0.10044640410013374</v>
      </c>
      <c r="L32" s="34">
        <f>$G$28/'Fixed data'!$C$7</f>
        <v>-0.10044640410013374</v>
      </c>
      <c r="M32" s="34">
        <f>$G$28/'Fixed data'!$C$7</f>
        <v>-0.10044640410013374</v>
      </c>
      <c r="N32" s="34">
        <f>$G$28/'Fixed data'!$C$7</f>
        <v>-0.10044640410013374</v>
      </c>
      <c r="O32" s="34">
        <f>$G$28/'Fixed data'!$C$7</f>
        <v>-0.10044640410013374</v>
      </c>
      <c r="P32" s="34">
        <f>$G$28/'Fixed data'!$C$7</f>
        <v>-0.10044640410013374</v>
      </c>
      <c r="Q32" s="34">
        <f>$G$28/'Fixed data'!$C$7</f>
        <v>-0.10044640410013374</v>
      </c>
      <c r="R32" s="34">
        <f>$G$28/'Fixed data'!$C$7</f>
        <v>-0.10044640410013374</v>
      </c>
      <c r="S32" s="34">
        <f>$G$28/'Fixed data'!$C$7</f>
        <v>-0.10044640410013374</v>
      </c>
      <c r="T32" s="34">
        <f>$G$28/'Fixed data'!$C$7</f>
        <v>-0.10044640410013374</v>
      </c>
      <c r="U32" s="34">
        <f>$G$28/'Fixed data'!$C$7</f>
        <v>-0.10044640410013374</v>
      </c>
      <c r="V32" s="34">
        <f>$G$28/'Fixed data'!$C$7</f>
        <v>-0.10044640410013374</v>
      </c>
      <c r="W32" s="34">
        <f>$G$28/'Fixed data'!$C$7</f>
        <v>-0.10044640410013374</v>
      </c>
      <c r="X32" s="34">
        <f>$G$28/'Fixed data'!$C$7</f>
        <v>-0.10044640410013374</v>
      </c>
      <c r="Y32" s="34">
        <f>$G$28/'Fixed data'!$C$7</f>
        <v>-0.10044640410013374</v>
      </c>
      <c r="Z32" s="34">
        <f>$G$28/'Fixed data'!$C$7</f>
        <v>-0.10044640410013374</v>
      </c>
      <c r="AA32" s="34">
        <f>$G$28/'Fixed data'!$C$7</f>
        <v>-0.10044640410013374</v>
      </c>
      <c r="AB32" s="34">
        <f>$G$28/'Fixed data'!$C$7</f>
        <v>-0.10044640410013374</v>
      </c>
      <c r="AC32" s="34">
        <f>$G$28/'Fixed data'!$C$7</f>
        <v>-0.10044640410013374</v>
      </c>
      <c r="AD32" s="34">
        <f>$G$28/'Fixed data'!$C$7</f>
        <v>-0.10044640410013374</v>
      </c>
      <c r="AE32" s="34">
        <f>$G$28/'Fixed data'!$C$7</f>
        <v>-0.10044640410013374</v>
      </c>
      <c r="AF32" s="34">
        <f>$G$28/'Fixed data'!$C$7</f>
        <v>-0.10044640410013374</v>
      </c>
      <c r="AG32" s="34">
        <f>$G$28/'Fixed data'!$C$7</f>
        <v>-0.10044640410013374</v>
      </c>
      <c r="AH32" s="34">
        <f>$G$28/'Fixed data'!$C$7</f>
        <v>-0.10044640410013374</v>
      </c>
      <c r="AI32" s="34">
        <f>$G$28/'Fixed data'!$C$7</f>
        <v>-0.10044640410013374</v>
      </c>
      <c r="AJ32" s="34">
        <f>$G$28/'Fixed data'!$C$7</f>
        <v>-0.10044640410013374</v>
      </c>
      <c r="AK32" s="34">
        <f>$G$28/'Fixed data'!$C$7</f>
        <v>-0.10044640410013374</v>
      </c>
      <c r="AL32" s="34">
        <f>$G$28/'Fixed data'!$C$7</f>
        <v>-0.10044640410013374</v>
      </c>
      <c r="AM32" s="34">
        <f>$G$28/'Fixed data'!$C$7</f>
        <v>-0.10044640410013374</v>
      </c>
      <c r="AN32" s="34">
        <f>$G$28/'Fixed data'!$C$7</f>
        <v>-0.10044640410013374</v>
      </c>
      <c r="AO32" s="34">
        <f>$G$28/'Fixed data'!$C$7</f>
        <v>-0.10044640410013374</v>
      </c>
      <c r="AP32" s="34">
        <f>$G$28/'Fixed data'!$C$7</f>
        <v>-0.10044640410013374</v>
      </c>
      <c r="AQ32" s="34">
        <f>$G$28/'Fixed data'!$C$7</f>
        <v>-0.10044640410013374</v>
      </c>
      <c r="AR32" s="34">
        <f>$G$28/'Fixed data'!$C$7</f>
        <v>-0.10044640410013374</v>
      </c>
      <c r="AS32" s="34">
        <f>$G$28/'Fixed data'!$C$7</f>
        <v>-0.10044640410013374</v>
      </c>
      <c r="AT32" s="34">
        <f>$G$28/'Fixed data'!$C$7</f>
        <v>-0.10044640410013374</v>
      </c>
      <c r="AU32" s="34">
        <f>$G$28/'Fixed data'!$C$7</f>
        <v>-0.10044640410013374</v>
      </c>
      <c r="AV32" s="34">
        <f>$G$28/'Fixed data'!$C$7</f>
        <v>-0.10044640410013374</v>
      </c>
      <c r="AW32" s="34">
        <f>$G$28/'Fixed data'!$C$7</f>
        <v>-0.10044640410013374</v>
      </c>
      <c r="AX32" s="34">
        <f>$G$28/'Fixed data'!$C$7</f>
        <v>-0.10044640410013374</v>
      </c>
      <c r="AY32" s="34">
        <f>$G$28/'Fixed data'!$C$7</f>
        <v>-0.10044640410013374</v>
      </c>
      <c r="AZ32" s="34">
        <f>$G$28/'Fixed data'!$C$7</f>
        <v>-0.10044640410013374</v>
      </c>
      <c r="BA32" s="34"/>
      <c r="BB32" s="34"/>
      <c r="BC32" s="34"/>
      <c r="BD32" s="34"/>
    </row>
    <row r="33" spans="1:57" ht="16.5" hidden="1" customHeight="1" outlineLevel="1" x14ac:dyDescent="0.35">
      <c r="A33" s="115"/>
      <c r="B33" s="9" t="s">
        <v>4</v>
      </c>
      <c r="C33" s="11" t="s">
        <v>56</v>
      </c>
      <c r="D33" s="9" t="s">
        <v>40</v>
      </c>
      <c r="F33" s="34"/>
      <c r="G33" s="34"/>
      <c r="H33" s="34"/>
      <c r="I33" s="34">
        <f>$H$28/'Fixed data'!$C$7</f>
        <v>-9.6856272816867234E-2</v>
      </c>
      <c r="J33" s="34">
        <f>$H$28/'Fixed data'!$C$7</f>
        <v>-9.6856272816867234E-2</v>
      </c>
      <c r="K33" s="34">
        <f>$H$28/'Fixed data'!$C$7</f>
        <v>-9.6856272816867234E-2</v>
      </c>
      <c r="L33" s="34">
        <f>$H$28/'Fixed data'!$C$7</f>
        <v>-9.6856272816867234E-2</v>
      </c>
      <c r="M33" s="34">
        <f>$H$28/'Fixed data'!$C$7</f>
        <v>-9.6856272816867234E-2</v>
      </c>
      <c r="N33" s="34">
        <f>$H$28/'Fixed data'!$C$7</f>
        <v>-9.6856272816867234E-2</v>
      </c>
      <c r="O33" s="34">
        <f>$H$28/'Fixed data'!$C$7</f>
        <v>-9.6856272816867234E-2</v>
      </c>
      <c r="P33" s="34">
        <f>$H$28/'Fixed data'!$C$7</f>
        <v>-9.6856272816867234E-2</v>
      </c>
      <c r="Q33" s="34">
        <f>$H$28/'Fixed data'!$C$7</f>
        <v>-9.6856272816867234E-2</v>
      </c>
      <c r="R33" s="34">
        <f>$H$28/'Fixed data'!$C$7</f>
        <v>-9.6856272816867234E-2</v>
      </c>
      <c r="S33" s="34">
        <f>$H$28/'Fixed data'!$C$7</f>
        <v>-9.6856272816867234E-2</v>
      </c>
      <c r="T33" s="34">
        <f>$H$28/'Fixed data'!$C$7</f>
        <v>-9.6856272816867234E-2</v>
      </c>
      <c r="U33" s="34">
        <f>$H$28/'Fixed data'!$C$7</f>
        <v>-9.6856272816867234E-2</v>
      </c>
      <c r="V33" s="34">
        <f>$H$28/'Fixed data'!$C$7</f>
        <v>-9.6856272816867234E-2</v>
      </c>
      <c r="W33" s="34">
        <f>$H$28/'Fixed data'!$C$7</f>
        <v>-9.6856272816867234E-2</v>
      </c>
      <c r="X33" s="34">
        <f>$H$28/'Fixed data'!$C$7</f>
        <v>-9.6856272816867234E-2</v>
      </c>
      <c r="Y33" s="34">
        <f>$H$28/'Fixed data'!$C$7</f>
        <v>-9.6856272816867234E-2</v>
      </c>
      <c r="Z33" s="34">
        <f>$H$28/'Fixed data'!$C$7</f>
        <v>-9.6856272816867234E-2</v>
      </c>
      <c r="AA33" s="34">
        <f>$H$28/'Fixed data'!$C$7</f>
        <v>-9.6856272816867234E-2</v>
      </c>
      <c r="AB33" s="34">
        <f>$H$28/'Fixed data'!$C$7</f>
        <v>-9.6856272816867234E-2</v>
      </c>
      <c r="AC33" s="34">
        <f>$H$28/'Fixed data'!$C$7</f>
        <v>-9.6856272816867234E-2</v>
      </c>
      <c r="AD33" s="34">
        <f>$H$28/'Fixed data'!$C$7</f>
        <v>-9.6856272816867234E-2</v>
      </c>
      <c r="AE33" s="34">
        <f>$H$28/'Fixed data'!$C$7</f>
        <v>-9.6856272816867234E-2</v>
      </c>
      <c r="AF33" s="34">
        <f>$H$28/'Fixed data'!$C$7</f>
        <v>-9.6856272816867234E-2</v>
      </c>
      <c r="AG33" s="34">
        <f>$H$28/'Fixed data'!$C$7</f>
        <v>-9.6856272816867234E-2</v>
      </c>
      <c r="AH33" s="34">
        <f>$H$28/'Fixed data'!$C$7</f>
        <v>-9.6856272816867234E-2</v>
      </c>
      <c r="AI33" s="34">
        <f>$H$28/'Fixed data'!$C$7</f>
        <v>-9.6856272816867234E-2</v>
      </c>
      <c r="AJ33" s="34">
        <f>$H$28/'Fixed data'!$C$7</f>
        <v>-9.6856272816867234E-2</v>
      </c>
      <c r="AK33" s="34">
        <f>$H$28/'Fixed data'!$C$7</f>
        <v>-9.6856272816867234E-2</v>
      </c>
      <c r="AL33" s="34">
        <f>$H$28/'Fixed data'!$C$7</f>
        <v>-9.6856272816867234E-2</v>
      </c>
      <c r="AM33" s="34">
        <f>$H$28/'Fixed data'!$C$7</f>
        <v>-9.6856272816867234E-2</v>
      </c>
      <c r="AN33" s="34">
        <f>$H$28/'Fixed data'!$C$7</f>
        <v>-9.6856272816867234E-2</v>
      </c>
      <c r="AO33" s="34">
        <f>$H$28/'Fixed data'!$C$7</f>
        <v>-9.6856272816867234E-2</v>
      </c>
      <c r="AP33" s="34">
        <f>$H$28/'Fixed data'!$C$7</f>
        <v>-9.6856272816867234E-2</v>
      </c>
      <c r="AQ33" s="34">
        <f>$H$28/'Fixed data'!$C$7</f>
        <v>-9.6856272816867234E-2</v>
      </c>
      <c r="AR33" s="34">
        <f>$H$28/'Fixed data'!$C$7</f>
        <v>-9.6856272816867234E-2</v>
      </c>
      <c r="AS33" s="34">
        <f>$H$28/'Fixed data'!$C$7</f>
        <v>-9.6856272816867234E-2</v>
      </c>
      <c r="AT33" s="34">
        <f>$H$28/'Fixed data'!$C$7</f>
        <v>-9.6856272816867234E-2</v>
      </c>
      <c r="AU33" s="34">
        <f>$H$28/'Fixed data'!$C$7</f>
        <v>-9.6856272816867234E-2</v>
      </c>
      <c r="AV33" s="34">
        <f>$H$28/'Fixed data'!$C$7</f>
        <v>-9.6856272816867234E-2</v>
      </c>
      <c r="AW33" s="34">
        <f>$H$28/'Fixed data'!$C$7</f>
        <v>-9.6856272816867234E-2</v>
      </c>
      <c r="AX33" s="34">
        <f>$H$28/'Fixed data'!$C$7</f>
        <v>-9.6856272816867234E-2</v>
      </c>
      <c r="AY33" s="34">
        <f>$H$28/'Fixed data'!$C$7</f>
        <v>-9.6856272816867234E-2</v>
      </c>
      <c r="AZ33" s="34">
        <f>$H$28/'Fixed data'!$C$7</f>
        <v>-9.6856272816867234E-2</v>
      </c>
      <c r="BA33" s="34">
        <f>$H$28/'Fixed data'!$C$7</f>
        <v>-9.6856272816867234E-2</v>
      </c>
      <c r="BB33" s="34"/>
      <c r="BC33" s="34"/>
      <c r="BD33" s="34"/>
    </row>
    <row r="34" spans="1:57" ht="16.5" hidden="1" customHeight="1" outlineLevel="1" x14ac:dyDescent="0.35">
      <c r="A34" s="115"/>
      <c r="B34" s="9" t="s">
        <v>5</v>
      </c>
      <c r="C34" s="11" t="s">
        <v>57</v>
      </c>
      <c r="D34" s="9" t="s">
        <v>40</v>
      </c>
      <c r="F34" s="34"/>
      <c r="G34" s="34"/>
      <c r="H34" s="34"/>
      <c r="I34" s="34"/>
      <c r="J34" s="34">
        <f>$I$28/'Fixed data'!$C$7</f>
        <v>-9.2974585978045199E-2</v>
      </c>
      <c r="K34" s="34">
        <f>$I$28/'Fixed data'!$C$7</f>
        <v>-9.2974585978045199E-2</v>
      </c>
      <c r="L34" s="34">
        <f>$I$28/'Fixed data'!$C$7</f>
        <v>-9.2974585978045199E-2</v>
      </c>
      <c r="M34" s="34">
        <f>$I$28/'Fixed data'!$C$7</f>
        <v>-9.2974585978045199E-2</v>
      </c>
      <c r="N34" s="34">
        <f>$I$28/'Fixed data'!$C$7</f>
        <v>-9.2974585978045199E-2</v>
      </c>
      <c r="O34" s="34">
        <f>$I$28/'Fixed data'!$C$7</f>
        <v>-9.2974585978045199E-2</v>
      </c>
      <c r="P34" s="34">
        <f>$I$28/'Fixed data'!$C$7</f>
        <v>-9.2974585978045199E-2</v>
      </c>
      <c r="Q34" s="34">
        <f>$I$28/'Fixed data'!$C$7</f>
        <v>-9.2974585978045199E-2</v>
      </c>
      <c r="R34" s="34">
        <f>$I$28/'Fixed data'!$C$7</f>
        <v>-9.2974585978045199E-2</v>
      </c>
      <c r="S34" s="34">
        <f>$I$28/'Fixed data'!$C$7</f>
        <v>-9.2974585978045199E-2</v>
      </c>
      <c r="T34" s="34">
        <f>$I$28/'Fixed data'!$C$7</f>
        <v>-9.2974585978045199E-2</v>
      </c>
      <c r="U34" s="34">
        <f>$I$28/'Fixed data'!$C$7</f>
        <v>-9.2974585978045199E-2</v>
      </c>
      <c r="V34" s="34">
        <f>$I$28/'Fixed data'!$C$7</f>
        <v>-9.2974585978045199E-2</v>
      </c>
      <c r="W34" s="34">
        <f>$I$28/'Fixed data'!$C$7</f>
        <v>-9.2974585978045199E-2</v>
      </c>
      <c r="X34" s="34">
        <f>$I$28/'Fixed data'!$C$7</f>
        <v>-9.2974585978045199E-2</v>
      </c>
      <c r="Y34" s="34">
        <f>$I$28/'Fixed data'!$C$7</f>
        <v>-9.2974585978045199E-2</v>
      </c>
      <c r="Z34" s="34">
        <f>$I$28/'Fixed data'!$C$7</f>
        <v>-9.2974585978045199E-2</v>
      </c>
      <c r="AA34" s="34">
        <f>$I$28/'Fixed data'!$C$7</f>
        <v>-9.2974585978045199E-2</v>
      </c>
      <c r="AB34" s="34">
        <f>$I$28/'Fixed data'!$C$7</f>
        <v>-9.2974585978045199E-2</v>
      </c>
      <c r="AC34" s="34">
        <f>$I$28/'Fixed data'!$C$7</f>
        <v>-9.2974585978045199E-2</v>
      </c>
      <c r="AD34" s="34">
        <f>$I$28/'Fixed data'!$C$7</f>
        <v>-9.2974585978045199E-2</v>
      </c>
      <c r="AE34" s="34">
        <f>$I$28/'Fixed data'!$C$7</f>
        <v>-9.2974585978045199E-2</v>
      </c>
      <c r="AF34" s="34">
        <f>$I$28/'Fixed data'!$C$7</f>
        <v>-9.2974585978045199E-2</v>
      </c>
      <c r="AG34" s="34">
        <f>$I$28/'Fixed data'!$C$7</f>
        <v>-9.2974585978045199E-2</v>
      </c>
      <c r="AH34" s="34">
        <f>$I$28/'Fixed data'!$C$7</f>
        <v>-9.2974585978045199E-2</v>
      </c>
      <c r="AI34" s="34">
        <f>$I$28/'Fixed data'!$C$7</f>
        <v>-9.2974585978045199E-2</v>
      </c>
      <c r="AJ34" s="34">
        <f>$I$28/'Fixed data'!$C$7</f>
        <v>-9.2974585978045199E-2</v>
      </c>
      <c r="AK34" s="34">
        <f>$I$28/'Fixed data'!$C$7</f>
        <v>-9.2974585978045199E-2</v>
      </c>
      <c r="AL34" s="34">
        <f>$I$28/'Fixed data'!$C$7</f>
        <v>-9.2974585978045199E-2</v>
      </c>
      <c r="AM34" s="34">
        <f>$I$28/'Fixed data'!$C$7</f>
        <v>-9.2974585978045199E-2</v>
      </c>
      <c r="AN34" s="34">
        <f>$I$28/'Fixed data'!$C$7</f>
        <v>-9.2974585978045199E-2</v>
      </c>
      <c r="AO34" s="34">
        <f>$I$28/'Fixed data'!$C$7</f>
        <v>-9.2974585978045199E-2</v>
      </c>
      <c r="AP34" s="34">
        <f>$I$28/'Fixed data'!$C$7</f>
        <v>-9.2974585978045199E-2</v>
      </c>
      <c r="AQ34" s="34">
        <f>$I$28/'Fixed data'!$C$7</f>
        <v>-9.2974585978045199E-2</v>
      </c>
      <c r="AR34" s="34">
        <f>$I$28/'Fixed data'!$C$7</f>
        <v>-9.2974585978045199E-2</v>
      </c>
      <c r="AS34" s="34">
        <f>$I$28/'Fixed data'!$C$7</f>
        <v>-9.2974585978045199E-2</v>
      </c>
      <c r="AT34" s="34">
        <f>$I$28/'Fixed data'!$C$7</f>
        <v>-9.2974585978045199E-2</v>
      </c>
      <c r="AU34" s="34">
        <f>$I$28/'Fixed data'!$C$7</f>
        <v>-9.2974585978045199E-2</v>
      </c>
      <c r="AV34" s="34">
        <f>$I$28/'Fixed data'!$C$7</f>
        <v>-9.2974585978045199E-2</v>
      </c>
      <c r="AW34" s="34">
        <f>$I$28/'Fixed data'!$C$7</f>
        <v>-9.2974585978045199E-2</v>
      </c>
      <c r="AX34" s="34">
        <f>$I$28/'Fixed data'!$C$7</f>
        <v>-9.2974585978045199E-2</v>
      </c>
      <c r="AY34" s="34">
        <f>$I$28/'Fixed data'!$C$7</f>
        <v>-9.2974585978045199E-2</v>
      </c>
      <c r="AZ34" s="34">
        <f>$I$28/'Fixed data'!$C$7</f>
        <v>-9.2974585978045199E-2</v>
      </c>
      <c r="BA34" s="34">
        <f>$I$28/'Fixed data'!$C$7</f>
        <v>-9.2974585978045199E-2</v>
      </c>
      <c r="BB34" s="34">
        <f>$I$28/'Fixed data'!$C$7</f>
        <v>-9.2974585978045199E-2</v>
      </c>
      <c r="BC34" s="34"/>
      <c r="BD34" s="34"/>
    </row>
    <row r="35" spans="1:57" ht="16.5" hidden="1" customHeight="1" outlineLevel="1" x14ac:dyDescent="0.35">
      <c r="A35" s="115"/>
      <c r="B35" s="9" t="s">
        <v>6</v>
      </c>
      <c r="C35" s="11" t="s">
        <v>58</v>
      </c>
      <c r="D35" s="9" t="s">
        <v>40</v>
      </c>
      <c r="F35" s="34"/>
      <c r="G35" s="34"/>
      <c r="H35" s="34"/>
      <c r="I35" s="34"/>
      <c r="J35" s="34"/>
      <c r="K35" s="34">
        <f>$J$28/'Fixed data'!$C$7</f>
        <v>-8.7867177149460379E-2</v>
      </c>
      <c r="L35" s="34">
        <f>$J$28/'Fixed data'!$C$7</f>
        <v>-8.7867177149460379E-2</v>
      </c>
      <c r="M35" s="34">
        <f>$J$28/'Fixed data'!$C$7</f>
        <v>-8.7867177149460379E-2</v>
      </c>
      <c r="N35" s="34">
        <f>$J$28/'Fixed data'!$C$7</f>
        <v>-8.7867177149460379E-2</v>
      </c>
      <c r="O35" s="34">
        <f>$J$28/'Fixed data'!$C$7</f>
        <v>-8.7867177149460379E-2</v>
      </c>
      <c r="P35" s="34">
        <f>$J$28/'Fixed data'!$C$7</f>
        <v>-8.7867177149460379E-2</v>
      </c>
      <c r="Q35" s="34">
        <f>$J$28/'Fixed data'!$C$7</f>
        <v>-8.7867177149460379E-2</v>
      </c>
      <c r="R35" s="34">
        <f>$J$28/'Fixed data'!$C$7</f>
        <v>-8.7867177149460379E-2</v>
      </c>
      <c r="S35" s="34">
        <f>$J$28/'Fixed data'!$C$7</f>
        <v>-8.7867177149460379E-2</v>
      </c>
      <c r="T35" s="34">
        <f>$J$28/'Fixed data'!$C$7</f>
        <v>-8.7867177149460379E-2</v>
      </c>
      <c r="U35" s="34">
        <f>$J$28/'Fixed data'!$C$7</f>
        <v>-8.7867177149460379E-2</v>
      </c>
      <c r="V35" s="34">
        <f>$J$28/'Fixed data'!$C$7</f>
        <v>-8.7867177149460379E-2</v>
      </c>
      <c r="W35" s="34">
        <f>$J$28/'Fixed data'!$C$7</f>
        <v>-8.7867177149460379E-2</v>
      </c>
      <c r="X35" s="34">
        <f>$J$28/'Fixed data'!$C$7</f>
        <v>-8.7867177149460379E-2</v>
      </c>
      <c r="Y35" s="34">
        <f>$J$28/'Fixed data'!$C$7</f>
        <v>-8.7867177149460379E-2</v>
      </c>
      <c r="Z35" s="34">
        <f>$J$28/'Fixed data'!$C$7</f>
        <v>-8.7867177149460379E-2</v>
      </c>
      <c r="AA35" s="34">
        <f>$J$28/'Fixed data'!$C$7</f>
        <v>-8.7867177149460379E-2</v>
      </c>
      <c r="AB35" s="34">
        <f>$J$28/'Fixed data'!$C$7</f>
        <v>-8.7867177149460379E-2</v>
      </c>
      <c r="AC35" s="34">
        <f>$J$28/'Fixed data'!$C$7</f>
        <v>-8.7867177149460379E-2</v>
      </c>
      <c r="AD35" s="34">
        <f>$J$28/'Fixed data'!$C$7</f>
        <v>-8.7867177149460379E-2</v>
      </c>
      <c r="AE35" s="34">
        <f>$J$28/'Fixed data'!$C$7</f>
        <v>-8.7867177149460379E-2</v>
      </c>
      <c r="AF35" s="34">
        <f>$J$28/'Fixed data'!$C$7</f>
        <v>-8.7867177149460379E-2</v>
      </c>
      <c r="AG35" s="34">
        <f>$J$28/'Fixed data'!$C$7</f>
        <v>-8.7867177149460379E-2</v>
      </c>
      <c r="AH35" s="34">
        <f>$J$28/'Fixed data'!$C$7</f>
        <v>-8.7867177149460379E-2</v>
      </c>
      <c r="AI35" s="34">
        <f>$J$28/'Fixed data'!$C$7</f>
        <v>-8.7867177149460379E-2</v>
      </c>
      <c r="AJ35" s="34">
        <f>$J$28/'Fixed data'!$C$7</f>
        <v>-8.7867177149460379E-2</v>
      </c>
      <c r="AK35" s="34">
        <f>$J$28/'Fixed data'!$C$7</f>
        <v>-8.7867177149460379E-2</v>
      </c>
      <c r="AL35" s="34">
        <f>$J$28/'Fixed data'!$C$7</f>
        <v>-8.7867177149460379E-2</v>
      </c>
      <c r="AM35" s="34">
        <f>$J$28/'Fixed data'!$C$7</f>
        <v>-8.7867177149460379E-2</v>
      </c>
      <c r="AN35" s="34">
        <f>$J$28/'Fixed data'!$C$7</f>
        <v>-8.7867177149460379E-2</v>
      </c>
      <c r="AO35" s="34">
        <f>$J$28/'Fixed data'!$C$7</f>
        <v>-8.7867177149460379E-2</v>
      </c>
      <c r="AP35" s="34">
        <f>$J$28/'Fixed data'!$C$7</f>
        <v>-8.7867177149460379E-2</v>
      </c>
      <c r="AQ35" s="34">
        <f>$J$28/'Fixed data'!$C$7</f>
        <v>-8.7867177149460379E-2</v>
      </c>
      <c r="AR35" s="34">
        <f>$J$28/'Fixed data'!$C$7</f>
        <v>-8.7867177149460379E-2</v>
      </c>
      <c r="AS35" s="34">
        <f>$J$28/'Fixed data'!$C$7</f>
        <v>-8.7867177149460379E-2</v>
      </c>
      <c r="AT35" s="34">
        <f>$J$28/'Fixed data'!$C$7</f>
        <v>-8.7867177149460379E-2</v>
      </c>
      <c r="AU35" s="34">
        <f>$J$28/'Fixed data'!$C$7</f>
        <v>-8.7867177149460379E-2</v>
      </c>
      <c r="AV35" s="34">
        <f>$J$28/'Fixed data'!$C$7</f>
        <v>-8.7867177149460379E-2</v>
      </c>
      <c r="AW35" s="34">
        <f>$J$28/'Fixed data'!$C$7</f>
        <v>-8.7867177149460379E-2</v>
      </c>
      <c r="AX35" s="34">
        <f>$J$28/'Fixed data'!$C$7</f>
        <v>-8.7867177149460379E-2</v>
      </c>
      <c r="AY35" s="34">
        <f>$J$28/'Fixed data'!$C$7</f>
        <v>-8.7867177149460379E-2</v>
      </c>
      <c r="AZ35" s="34">
        <f>$J$28/'Fixed data'!$C$7</f>
        <v>-8.7867177149460379E-2</v>
      </c>
      <c r="BA35" s="34">
        <f>$J$28/'Fixed data'!$C$7</f>
        <v>-8.7867177149460379E-2</v>
      </c>
      <c r="BB35" s="34">
        <f>$J$28/'Fixed data'!$C$7</f>
        <v>-8.7867177149460379E-2</v>
      </c>
      <c r="BC35" s="34">
        <f>$J$28/'Fixed data'!$C$7</f>
        <v>-8.7867177149460379E-2</v>
      </c>
      <c r="BD35" s="34"/>
    </row>
    <row r="36" spans="1:57" ht="16.5" hidden="1" customHeight="1" outlineLevel="1" x14ac:dyDescent="0.35">
      <c r="A36" s="115"/>
      <c r="B36" s="9" t="s">
        <v>32</v>
      </c>
      <c r="C36" s="11" t="s">
        <v>59</v>
      </c>
      <c r="D36" s="9" t="s">
        <v>40</v>
      </c>
      <c r="F36" s="34"/>
      <c r="G36" s="34"/>
      <c r="H36" s="34"/>
      <c r="I36" s="34"/>
      <c r="J36" s="34"/>
      <c r="K36" s="34"/>
      <c r="L36" s="34">
        <f>$K$28/'Fixed data'!$C$7</f>
        <v>-8.2430879431986681E-2</v>
      </c>
      <c r="M36" s="34">
        <f>$K$28/'Fixed data'!$C$7</f>
        <v>-8.2430879431986681E-2</v>
      </c>
      <c r="N36" s="34">
        <f>$K$28/'Fixed data'!$C$7</f>
        <v>-8.2430879431986681E-2</v>
      </c>
      <c r="O36" s="34">
        <f>$K$28/'Fixed data'!$C$7</f>
        <v>-8.2430879431986681E-2</v>
      </c>
      <c r="P36" s="34">
        <f>$K$28/'Fixed data'!$C$7</f>
        <v>-8.2430879431986681E-2</v>
      </c>
      <c r="Q36" s="34">
        <f>$K$28/'Fixed data'!$C$7</f>
        <v>-8.2430879431986681E-2</v>
      </c>
      <c r="R36" s="34">
        <f>$K$28/'Fixed data'!$C$7</f>
        <v>-8.2430879431986681E-2</v>
      </c>
      <c r="S36" s="34">
        <f>$K$28/'Fixed data'!$C$7</f>
        <v>-8.2430879431986681E-2</v>
      </c>
      <c r="T36" s="34">
        <f>$K$28/'Fixed data'!$C$7</f>
        <v>-8.2430879431986681E-2</v>
      </c>
      <c r="U36" s="34">
        <f>$K$28/'Fixed data'!$C$7</f>
        <v>-8.2430879431986681E-2</v>
      </c>
      <c r="V36" s="34">
        <f>$K$28/'Fixed data'!$C$7</f>
        <v>-8.2430879431986681E-2</v>
      </c>
      <c r="W36" s="34">
        <f>$K$28/'Fixed data'!$C$7</f>
        <v>-8.2430879431986681E-2</v>
      </c>
      <c r="X36" s="34">
        <f>$K$28/'Fixed data'!$C$7</f>
        <v>-8.2430879431986681E-2</v>
      </c>
      <c r="Y36" s="34">
        <f>$K$28/'Fixed data'!$C$7</f>
        <v>-8.2430879431986681E-2</v>
      </c>
      <c r="Z36" s="34">
        <f>$K$28/'Fixed data'!$C$7</f>
        <v>-8.2430879431986681E-2</v>
      </c>
      <c r="AA36" s="34">
        <f>$K$28/'Fixed data'!$C$7</f>
        <v>-8.2430879431986681E-2</v>
      </c>
      <c r="AB36" s="34">
        <f>$K$28/'Fixed data'!$C$7</f>
        <v>-8.2430879431986681E-2</v>
      </c>
      <c r="AC36" s="34">
        <f>$K$28/'Fixed data'!$C$7</f>
        <v>-8.2430879431986681E-2</v>
      </c>
      <c r="AD36" s="34">
        <f>$K$28/'Fixed data'!$C$7</f>
        <v>-8.2430879431986681E-2</v>
      </c>
      <c r="AE36" s="34">
        <f>$K$28/'Fixed data'!$C$7</f>
        <v>-8.2430879431986681E-2</v>
      </c>
      <c r="AF36" s="34">
        <f>$K$28/'Fixed data'!$C$7</f>
        <v>-8.2430879431986681E-2</v>
      </c>
      <c r="AG36" s="34">
        <f>$K$28/'Fixed data'!$C$7</f>
        <v>-8.2430879431986681E-2</v>
      </c>
      <c r="AH36" s="34">
        <f>$K$28/'Fixed data'!$C$7</f>
        <v>-8.2430879431986681E-2</v>
      </c>
      <c r="AI36" s="34">
        <f>$K$28/'Fixed data'!$C$7</f>
        <v>-8.2430879431986681E-2</v>
      </c>
      <c r="AJ36" s="34">
        <f>$K$28/'Fixed data'!$C$7</f>
        <v>-8.2430879431986681E-2</v>
      </c>
      <c r="AK36" s="34">
        <f>$K$28/'Fixed data'!$C$7</f>
        <v>-8.2430879431986681E-2</v>
      </c>
      <c r="AL36" s="34">
        <f>$K$28/'Fixed data'!$C$7</f>
        <v>-8.2430879431986681E-2</v>
      </c>
      <c r="AM36" s="34">
        <f>$K$28/'Fixed data'!$C$7</f>
        <v>-8.2430879431986681E-2</v>
      </c>
      <c r="AN36" s="34">
        <f>$K$28/'Fixed data'!$C$7</f>
        <v>-8.2430879431986681E-2</v>
      </c>
      <c r="AO36" s="34">
        <f>$K$28/'Fixed data'!$C$7</f>
        <v>-8.2430879431986681E-2</v>
      </c>
      <c r="AP36" s="34">
        <f>$K$28/'Fixed data'!$C$7</f>
        <v>-8.2430879431986681E-2</v>
      </c>
      <c r="AQ36" s="34">
        <f>$K$28/'Fixed data'!$C$7</f>
        <v>-8.2430879431986681E-2</v>
      </c>
      <c r="AR36" s="34">
        <f>$K$28/'Fixed data'!$C$7</f>
        <v>-8.2430879431986681E-2</v>
      </c>
      <c r="AS36" s="34">
        <f>$K$28/'Fixed data'!$C$7</f>
        <v>-8.2430879431986681E-2</v>
      </c>
      <c r="AT36" s="34">
        <f>$K$28/'Fixed data'!$C$7</f>
        <v>-8.2430879431986681E-2</v>
      </c>
      <c r="AU36" s="34">
        <f>$K$28/'Fixed data'!$C$7</f>
        <v>-8.2430879431986681E-2</v>
      </c>
      <c r="AV36" s="34">
        <f>$K$28/'Fixed data'!$C$7</f>
        <v>-8.2430879431986681E-2</v>
      </c>
      <c r="AW36" s="34">
        <f>$K$28/'Fixed data'!$C$7</f>
        <v>-8.2430879431986681E-2</v>
      </c>
      <c r="AX36" s="34">
        <f>$K$28/'Fixed data'!$C$7</f>
        <v>-8.2430879431986681E-2</v>
      </c>
      <c r="AY36" s="34">
        <f>$K$28/'Fixed data'!$C$7</f>
        <v>-8.2430879431986681E-2</v>
      </c>
      <c r="AZ36" s="34">
        <f>$K$28/'Fixed data'!$C$7</f>
        <v>-8.2430879431986681E-2</v>
      </c>
      <c r="BA36" s="34">
        <f>$K$28/'Fixed data'!$C$7</f>
        <v>-8.2430879431986681E-2</v>
      </c>
      <c r="BB36" s="34">
        <f>$K$28/'Fixed data'!$C$7</f>
        <v>-8.2430879431986681E-2</v>
      </c>
      <c r="BC36" s="34">
        <f>$K$28/'Fixed data'!$C$7</f>
        <v>-8.2430879431986681E-2</v>
      </c>
      <c r="BD36" s="34">
        <f>$K$28/'Fixed data'!$C$7</f>
        <v>-8.2430879431986681E-2</v>
      </c>
    </row>
    <row r="37" spans="1:57" ht="16.5" hidden="1" customHeight="1" outlineLevel="1" x14ac:dyDescent="0.35">
      <c r="A37" s="115"/>
      <c r="B37" s="9" t="s">
        <v>33</v>
      </c>
      <c r="C37" s="11" t="s">
        <v>60</v>
      </c>
      <c r="D37" s="9" t="s">
        <v>40</v>
      </c>
      <c r="F37" s="34"/>
      <c r="G37" s="34"/>
      <c r="H37" s="34"/>
      <c r="I37" s="34"/>
      <c r="J37" s="34"/>
      <c r="K37" s="34"/>
      <c r="L37" s="34"/>
      <c r="M37" s="34">
        <f>$L$28/'Fixed data'!$C$7</f>
        <v>-7.6660359492290747E-2</v>
      </c>
      <c r="N37" s="34">
        <f>$L$28/'Fixed data'!$C$7</f>
        <v>-7.6660359492290747E-2</v>
      </c>
      <c r="O37" s="34">
        <f>$L$28/'Fixed data'!$C$7</f>
        <v>-7.6660359492290747E-2</v>
      </c>
      <c r="P37" s="34">
        <f>$L$28/'Fixed data'!$C$7</f>
        <v>-7.6660359492290747E-2</v>
      </c>
      <c r="Q37" s="34">
        <f>$L$28/'Fixed data'!$C$7</f>
        <v>-7.6660359492290747E-2</v>
      </c>
      <c r="R37" s="34">
        <f>$L$28/'Fixed data'!$C$7</f>
        <v>-7.6660359492290747E-2</v>
      </c>
      <c r="S37" s="34">
        <f>$L$28/'Fixed data'!$C$7</f>
        <v>-7.6660359492290747E-2</v>
      </c>
      <c r="T37" s="34">
        <f>$L$28/'Fixed data'!$C$7</f>
        <v>-7.6660359492290747E-2</v>
      </c>
      <c r="U37" s="34">
        <f>$L$28/'Fixed data'!$C$7</f>
        <v>-7.6660359492290747E-2</v>
      </c>
      <c r="V37" s="34">
        <f>$L$28/'Fixed data'!$C$7</f>
        <v>-7.6660359492290747E-2</v>
      </c>
      <c r="W37" s="34">
        <f>$L$28/'Fixed data'!$C$7</f>
        <v>-7.6660359492290747E-2</v>
      </c>
      <c r="X37" s="34">
        <f>$L$28/'Fixed data'!$C$7</f>
        <v>-7.6660359492290747E-2</v>
      </c>
      <c r="Y37" s="34">
        <f>$L$28/'Fixed data'!$C$7</f>
        <v>-7.6660359492290747E-2</v>
      </c>
      <c r="Z37" s="34">
        <f>$L$28/'Fixed data'!$C$7</f>
        <v>-7.6660359492290747E-2</v>
      </c>
      <c r="AA37" s="34">
        <f>$L$28/'Fixed data'!$C$7</f>
        <v>-7.6660359492290747E-2</v>
      </c>
      <c r="AB37" s="34">
        <f>$L$28/'Fixed data'!$C$7</f>
        <v>-7.6660359492290747E-2</v>
      </c>
      <c r="AC37" s="34">
        <f>$L$28/'Fixed data'!$C$7</f>
        <v>-7.6660359492290747E-2</v>
      </c>
      <c r="AD37" s="34">
        <f>$L$28/'Fixed data'!$C$7</f>
        <v>-7.6660359492290747E-2</v>
      </c>
      <c r="AE37" s="34">
        <f>$L$28/'Fixed data'!$C$7</f>
        <v>-7.6660359492290747E-2</v>
      </c>
      <c r="AF37" s="34">
        <f>$L$28/'Fixed data'!$C$7</f>
        <v>-7.6660359492290747E-2</v>
      </c>
      <c r="AG37" s="34">
        <f>$L$28/'Fixed data'!$C$7</f>
        <v>-7.6660359492290747E-2</v>
      </c>
      <c r="AH37" s="34">
        <f>$L$28/'Fixed data'!$C$7</f>
        <v>-7.6660359492290747E-2</v>
      </c>
      <c r="AI37" s="34">
        <f>$L$28/'Fixed data'!$C$7</f>
        <v>-7.6660359492290747E-2</v>
      </c>
      <c r="AJ37" s="34">
        <f>$L$28/'Fixed data'!$C$7</f>
        <v>-7.6660359492290747E-2</v>
      </c>
      <c r="AK37" s="34">
        <f>$L$28/'Fixed data'!$C$7</f>
        <v>-7.6660359492290747E-2</v>
      </c>
      <c r="AL37" s="34">
        <f>$L$28/'Fixed data'!$C$7</f>
        <v>-7.6660359492290747E-2</v>
      </c>
      <c r="AM37" s="34">
        <f>$L$28/'Fixed data'!$C$7</f>
        <v>-7.6660359492290747E-2</v>
      </c>
      <c r="AN37" s="34">
        <f>$L$28/'Fixed data'!$C$7</f>
        <v>-7.6660359492290747E-2</v>
      </c>
      <c r="AO37" s="34">
        <f>$L$28/'Fixed data'!$C$7</f>
        <v>-7.6660359492290747E-2</v>
      </c>
      <c r="AP37" s="34">
        <f>$L$28/'Fixed data'!$C$7</f>
        <v>-7.6660359492290747E-2</v>
      </c>
      <c r="AQ37" s="34">
        <f>$L$28/'Fixed data'!$C$7</f>
        <v>-7.6660359492290747E-2</v>
      </c>
      <c r="AR37" s="34">
        <f>$L$28/'Fixed data'!$C$7</f>
        <v>-7.6660359492290747E-2</v>
      </c>
      <c r="AS37" s="34">
        <f>$L$28/'Fixed data'!$C$7</f>
        <v>-7.6660359492290747E-2</v>
      </c>
      <c r="AT37" s="34">
        <f>$L$28/'Fixed data'!$C$7</f>
        <v>-7.6660359492290747E-2</v>
      </c>
      <c r="AU37" s="34">
        <f>$L$28/'Fixed data'!$C$7</f>
        <v>-7.6660359492290747E-2</v>
      </c>
      <c r="AV37" s="34">
        <f>$L$28/'Fixed data'!$C$7</f>
        <v>-7.6660359492290747E-2</v>
      </c>
      <c r="AW37" s="34">
        <f>$L$28/'Fixed data'!$C$7</f>
        <v>-7.6660359492290747E-2</v>
      </c>
      <c r="AX37" s="34">
        <f>$L$28/'Fixed data'!$C$7</f>
        <v>-7.6660359492290747E-2</v>
      </c>
      <c r="AY37" s="34">
        <f>$L$28/'Fixed data'!$C$7</f>
        <v>-7.6660359492290747E-2</v>
      </c>
      <c r="AZ37" s="34">
        <f>$L$28/'Fixed data'!$C$7</f>
        <v>-7.6660359492290747E-2</v>
      </c>
      <c r="BA37" s="34">
        <f>$L$28/'Fixed data'!$C$7</f>
        <v>-7.6660359492290747E-2</v>
      </c>
      <c r="BB37" s="34">
        <f>$L$28/'Fixed data'!$C$7</f>
        <v>-7.6660359492290747E-2</v>
      </c>
      <c r="BC37" s="34">
        <f>$L$28/'Fixed data'!$C$7</f>
        <v>-7.6660359492290747E-2</v>
      </c>
      <c r="BD37" s="34">
        <f>$L$28/'Fixed data'!$C$7</f>
        <v>-7.6660359492290747E-2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3.1767938225182889E-2</v>
      </c>
      <c r="O38" s="34">
        <f>$M$28/'Fixed data'!$C$7</f>
        <v>3.1767938225182889E-2</v>
      </c>
      <c r="P38" s="34">
        <f>$M$28/'Fixed data'!$C$7</f>
        <v>3.1767938225182889E-2</v>
      </c>
      <c r="Q38" s="34">
        <f>$M$28/'Fixed data'!$C$7</f>
        <v>3.1767938225182889E-2</v>
      </c>
      <c r="R38" s="34">
        <f>$M$28/'Fixed data'!$C$7</f>
        <v>3.1767938225182889E-2</v>
      </c>
      <c r="S38" s="34">
        <f>$M$28/'Fixed data'!$C$7</f>
        <v>3.1767938225182889E-2</v>
      </c>
      <c r="T38" s="34">
        <f>$M$28/'Fixed data'!$C$7</f>
        <v>3.1767938225182889E-2</v>
      </c>
      <c r="U38" s="34">
        <f>$M$28/'Fixed data'!$C$7</f>
        <v>3.1767938225182889E-2</v>
      </c>
      <c r="V38" s="34">
        <f>$M$28/'Fixed data'!$C$7</f>
        <v>3.1767938225182889E-2</v>
      </c>
      <c r="W38" s="34">
        <f>$M$28/'Fixed data'!$C$7</f>
        <v>3.1767938225182889E-2</v>
      </c>
      <c r="X38" s="34">
        <f>$M$28/'Fixed data'!$C$7</f>
        <v>3.1767938225182889E-2</v>
      </c>
      <c r="Y38" s="34">
        <f>$M$28/'Fixed data'!$C$7</f>
        <v>3.1767938225182889E-2</v>
      </c>
      <c r="Z38" s="34">
        <f>$M$28/'Fixed data'!$C$7</f>
        <v>3.1767938225182889E-2</v>
      </c>
      <c r="AA38" s="34">
        <f>$M$28/'Fixed data'!$C$7</f>
        <v>3.1767938225182889E-2</v>
      </c>
      <c r="AB38" s="34">
        <f>$M$28/'Fixed data'!$C$7</f>
        <v>3.1767938225182889E-2</v>
      </c>
      <c r="AC38" s="34">
        <f>$M$28/'Fixed data'!$C$7</f>
        <v>3.1767938225182889E-2</v>
      </c>
      <c r="AD38" s="34">
        <f>$M$28/'Fixed data'!$C$7</f>
        <v>3.1767938225182889E-2</v>
      </c>
      <c r="AE38" s="34">
        <f>$M$28/'Fixed data'!$C$7</f>
        <v>3.1767938225182889E-2</v>
      </c>
      <c r="AF38" s="34">
        <f>$M$28/'Fixed data'!$C$7</f>
        <v>3.1767938225182889E-2</v>
      </c>
      <c r="AG38" s="34">
        <f>$M$28/'Fixed data'!$C$7</f>
        <v>3.1767938225182889E-2</v>
      </c>
      <c r="AH38" s="34">
        <f>$M$28/'Fixed data'!$C$7</f>
        <v>3.1767938225182889E-2</v>
      </c>
      <c r="AI38" s="34">
        <f>$M$28/'Fixed data'!$C$7</f>
        <v>3.1767938225182889E-2</v>
      </c>
      <c r="AJ38" s="34">
        <f>$M$28/'Fixed data'!$C$7</f>
        <v>3.1767938225182889E-2</v>
      </c>
      <c r="AK38" s="34">
        <f>$M$28/'Fixed data'!$C$7</f>
        <v>3.1767938225182889E-2</v>
      </c>
      <c r="AL38" s="34">
        <f>$M$28/'Fixed data'!$C$7</f>
        <v>3.1767938225182889E-2</v>
      </c>
      <c r="AM38" s="34">
        <f>$M$28/'Fixed data'!$C$7</f>
        <v>3.1767938225182889E-2</v>
      </c>
      <c r="AN38" s="34">
        <f>$M$28/'Fixed data'!$C$7</f>
        <v>3.1767938225182889E-2</v>
      </c>
      <c r="AO38" s="34">
        <f>$M$28/'Fixed data'!$C$7</f>
        <v>3.1767938225182889E-2</v>
      </c>
      <c r="AP38" s="34">
        <f>$M$28/'Fixed data'!$C$7</f>
        <v>3.1767938225182889E-2</v>
      </c>
      <c r="AQ38" s="34">
        <f>$M$28/'Fixed data'!$C$7</f>
        <v>3.1767938225182889E-2</v>
      </c>
      <c r="AR38" s="34">
        <f>$M$28/'Fixed data'!$C$7</f>
        <v>3.1767938225182889E-2</v>
      </c>
      <c r="AS38" s="34">
        <f>$M$28/'Fixed data'!$C$7</f>
        <v>3.1767938225182889E-2</v>
      </c>
      <c r="AT38" s="34">
        <f>$M$28/'Fixed data'!$C$7</f>
        <v>3.1767938225182889E-2</v>
      </c>
      <c r="AU38" s="34">
        <f>$M$28/'Fixed data'!$C$7</f>
        <v>3.1767938225182889E-2</v>
      </c>
      <c r="AV38" s="34">
        <f>$M$28/'Fixed data'!$C$7</f>
        <v>3.1767938225182889E-2</v>
      </c>
      <c r="AW38" s="34">
        <f>$M$28/'Fixed data'!$C$7</f>
        <v>3.1767938225182889E-2</v>
      </c>
      <c r="AX38" s="34">
        <f>$M$28/'Fixed data'!$C$7</f>
        <v>3.1767938225182889E-2</v>
      </c>
      <c r="AY38" s="34">
        <f>$M$28/'Fixed data'!$C$7</f>
        <v>3.1767938225182889E-2</v>
      </c>
      <c r="AZ38" s="34">
        <f>$M$28/'Fixed data'!$C$7</f>
        <v>3.1767938225182889E-2</v>
      </c>
      <c r="BA38" s="34">
        <f>$M$28/'Fixed data'!$C$7</f>
        <v>3.1767938225182889E-2</v>
      </c>
      <c r="BB38" s="34">
        <f>$M$28/'Fixed data'!$C$7</f>
        <v>3.1767938225182889E-2</v>
      </c>
      <c r="BC38" s="34">
        <f>$M$28/'Fixed data'!$C$7</f>
        <v>3.1767938225182889E-2</v>
      </c>
      <c r="BD38" s="34">
        <f>$M$28/'Fixed data'!$C$7</f>
        <v>3.1767938225182889E-2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3.6164235942656595E-2</v>
      </c>
      <c r="P39" s="34">
        <f>$N$28/'Fixed data'!$C$7</f>
        <v>3.6164235942656595E-2</v>
      </c>
      <c r="Q39" s="34">
        <f>$N$28/'Fixed data'!$C$7</f>
        <v>3.6164235942656595E-2</v>
      </c>
      <c r="R39" s="34">
        <f>$N$28/'Fixed data'!$C$7</f>
        <v>3.6164235942656595E-2</v>
      </c>
      <c r="S39" s="34">
        <f>$N$28/'Fixed data'!$C$7</f>
        <v>3.6164235942656595E-2</v>
      </c>
      <c r="T39" s="34">
        <f>$N$28/'Fixed data'!$C$7</f>
        <v>3.6164235942656595E-2</v>
      </c>
      <c r="U39" s="34">
        <f>$N$28/'Fixed data'!$C$7</f>
        <v>3.6164235942656595E-2</v>
      </c>
      <c r="V39" s="34">
        <f>$N$28/'Fixed data'!$C$7</f>
        <v>3.6164235942656595E-2</v>
      </c>
      <c r="W39" s="34">
        <f>$N$28/'Fixed data'!$C$7</f>
        <v>3.6164235942656595E-2</v>
      </c>
      <c r="X39" s="34">
        <f>$N$28/'Fixed data'!$C$7</f>
        <v>3.6164235942656595E-2</v>
      </c>
      <c r="Y39" s="34">
        <f>$N$28/'Fixed data'!$C$7</f>
        <v>3.6164235942656595E-2</v>
      </c>
      <c r="Z39" s="34">
        <f>$N$28/'Fixed data'!$C$7</f>
        <v>3.6164235942656595E-2</v>
      </c>
      <c r="AA39" s="34">
        <f>$N$28/'Fixed data'!$C$7</f>
        <v>3.6164235942656595E-2</v>
      </c>
      <c r="AB39" s="34">
        <f>$N$28/'Fixed data'!$C$7</f>
        <v>3.6164235942656595E-2</v>
      </c>
      <c r="AC39" s="34">
        <f>$N$28/'Fixed data'!$C$7</f>
        <v>3.6164235942656595E-2</v>
      </c>
      <c r="AD39" s="34">
        <f>$N$28/'Fixed data'!$C$7</f>
        <v>3.6164235942656595E-2</v>
      </c>
      <c r="AE39" s="34">
        <f>$N$28/'Fixed data'!$C$7</f>
        <v>3.6164235942656595E-2</v>
      </c>
      <c r="AF39" s="34">
        <f>$N$28/'Fixed data'!$C$7</f>
        <v>3.6164235942656595E-2</v>
      </c>
      <c r="AG39" s="34">
        <f>$N$28/'Fixed data'!$C$7</f>
        <v>3.6164235942656595E-2</v>
      </c>
      <c r="AH39" s="34">
        <f>$N$28/'Fixed data'!$C$7</f>
        <v>3.6164235942656595E-2</v>
      </c>
      <c r="AI39" s="34">
        <f>$N$28/'Fixed data'!$C$7</f>
        <v>3.6164235942656595E-2</v>
      </c>
      <c r="AJ39" s="34">
        <f>$N$28/'Fixed data'!$C$7</f>
        <v>3.6164235942656595E-2</v>
      </c>
      <c r="AK39" s="34">
        <f>$N$28/'Fixed data'!$C$7</f>
        <v>3.6164235942656595E-2</v>
      </c>
      <c r="AL39" s="34">
        <f>$N$28/'Fixed data'!$C$7</f>
        <v>3.6164235942656595E-2</v>
      </c>
      <c r="AM39" s="34">
        <f>$N$28/'Fixed data'!$C$7</f>
        <v>3.6164235942656595E-2</v>
      </c>
      <c r="AN39" s="34">
        <f>$N$28/'Fixed data'!$C$7</f>
        <v>3.6164235942656595E-2</v>
      </c>
      <c r="AO39" s="34">
        <f>$N$28/'Fixed data'!$C$7</f>
        <v>3.6164235942656595E-2</v>
      </c>
      <c r="AP39" s="34">
        <f>$N$28/'Fixed data'!$C$7</f>
        <v>3.6164235942656595E-2</v>
      </c>
      <c r="AQ39" s="34">
        <f>$N$28/'Fixed data'!$C$7</f>
        <v>3.6164235942656595E-2</v>
      </c>
      <c r="AR39" s="34">
        <f>$N$28/'Fixed data'!$C$7</f>
        <v>3.6164235942656595E-2</v>
      </c>
      <c r="AS39" s="34">
        <f>$N$28/'Fixed data'!$C$7</f>
        <v>3.6164235942656595E-2</v>
      </c>
      <c r="AT39" s="34">
        <f>$N$28/'Fixed data'!$C$7</f>
        <v>3.6164235942656595E-2</v>
      </c>
      <c r="AU39" s="34">
        <f>$N$28/'Fixed data'!$C$7</f>
        <v>3.6164235942656595E-2</v>
      </c>
      <c r="AV39" s="34">
        <f>$N$28/'Fixed data'!$C$7</f>
        <v>3.6164235942656595E-2</v>
      </c>
      <c r="AW39" s="34">
        <f>$N$28/'Fixed data'!$C$7</f>
        <v>3.6164235942656595E-2</v>
      </c>
      <c r="AX39" s="34">
        <f>$N$28/'Fixed data'!$C$7</f>
        <v>3.6164235942656595E-2</v>
      </c>
      <c r="AY39" s="34">
        <f>$N$28/'Fixed data'!$C$7</f>
        <v>3.6164235942656595E-2</v>
      </c>
      <c r="AZ39" s="34">
        <f>$N$28/'Fixed data'!$C$7</f>
        <v>3.6164235942656595E-2</v>
      </c>
      <c r="BA39" s="34">
        <f>$N$28/'Fixed data'!$C$7</f>
        <v>3.6164235942656595E-2</v>
      </c>
      <c r="BB39" s="34">
        <f>$N$28/'Fixed data'!$C$7</f>
        <v>3.6164235942656595E-2</v>
      </c>
      <c r="BC39" s="34">
        <f>$N$28/'Fixed data'!$C$7</f>
        <v>3.6164235942656595E-2</v>
      </c>
      <c r="BD39" s="34">
        <f>$N$28/'Fixed data'!$C$7</f>
        <v>3.6164235942656595E-2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4.05605336601303E-2</v>
      </c>
      <c r="Q40" s="34">
        <f>$O$28/'Fixed data'!$C$7</f>
        <v>4.05605336601303E-2</v>
      </c>
      <c r="R40" s="34">
        <f>$O$28/'Fixed data'!$C$7</f>
        <v>4.05605336601303E-2</v>
      </c>
      <c r="S40" s="34">
        <f>$O$28/'Fixed data'!$C$7</f>
        <v>4.05605336601303E-2</v>
      </c>
      <c r="T40" s="34">
        <f>$O$28/'Fixed data'!$C$7</f>
        <v>4.05605336601303E-2</v>
      </c>
      <c r="U40" s="34">
        <f>$O$28/'Fixed data'!$C$7</f>
        <v>4.05605336601303E-2</v>
      </c>
      <c r="V40" s="34">
        <f>$O$28/'Fixed data'!$C$7</f>
        <v>4.05605336601303E-2</v>
      </c>
      <c r="W40" s="34">
        <f>$O$28/'Fixed data'!$C$7</f>
        <v>4.05605336601303E-2</v>
      </c>
      <c r="X40" s="34">
        <f>$O$28/'Fixed data'!$C$7</f>
        <v>4.05605336601303E-2</v>
      </c>
      <c r="Y40" s="34">
        <f>$O$28/'Fixed data'!$C$7</f>
        <v>4.05605336601303E-2</v>
      </c>
      <c r="Z40" s="34">
        <f>$O$28/'Fixed data'!$C$7</f>
        <v>4.05605336601303E-2</v>
      </c>
      <c r="AA40" s="34">
        <f>$O$28/'Fixed data'!$C$7</f>
        <v>4.05605336601303E-2</v>
      </c>
      <c r="AB40" s="34">
        <f>$O$28/'Fixed data'!$C$7</f>
        <v>4.05605336601303E-2</v>
      </c>
      <c r="AC40" s="34">
        <f>$O$28/'Fixed data'!$C$7</f>
        <v>4.05605336601303E-2</v>
      </c>
      <c r="AD40" s="34">
        <f>$O$28/'Fixed data'!$C$7</f>
        <v>4.05605336601303E-2</v>
      </c>
      <c r="AE40" s="34">
        <f>$O$28/'Fixed data'!$C$7</f>
        <v>4.05605336601303E-2</v>
      </c>
      <c r="AF40" s="34">
        <f>$O$28/'Fixed data'!$C$7</f>
        <v>4.05605336601303E-2</v>
      </c>
      <c r="AG40" s="34">
        <f>$O$28/'Fixed data'!$C$7</f>
        <v>4.05605336601303E-2</v>
      </c>
      <c r="AH40" s="34">
        <f>$O$28/'Fixed data'!$C$7</f>
        <v>4.05605336601303E-2</v>
      </c>
      <c r="AI40" s="34">
        <f>$O$28/'Fixed data'!$C$7</f>
        <v>4.05605336601303E-2</v>
      </c>
      <c r="AJ40" s="34">
        <f>$O$28/'Fixed data'!$C$7</f>
        <v>4.05605336601303E-2</v>
      </c>
      <c r="AK40" s="34">
        <f>$O$28/'Fixed data'!$C$7</f>
        <v>4.05605336601303E-2</v>
      </c>
      <c r="AL40" s="34">
        <f>$O$28/'Fixed data'!$C$7</f>
        <v>4.05605336601303E-2</v>
      </c>
      <c r="AM40" s="34">
        <f>$O$28/'Fixed data'!$C$7</f>
        <v>4.05605336601303E-2</v>
      </c>
      <c r="AN40" s="34">
        <f>$O$28/'Fixed data'!$C$7</f>
        <v>4.05605336601303E-2</v>
      </c>
      <c r="AO40" s="34">
        <f>$O$28/'Fixed data'!$C$7</f>
        <v>4.05605336601303E-2</v>
      </c>
      <c r="AP40" s="34">
        <f>$O$28/'Fixed data'!$C$7</f>
        <v>4.05605336601303E-2</v>
      </c>
      <c r="AQ40" s="34">
        <f>$O$28/'Fixed data'!$C$7</f>
        <v>4.05605336601303E-2</v>
      </c>
      <c r="AR40" s="34">
        <f>$O$28/'Fixed data'!$C$7</f>
        <v>4.05605336601303E-2</v>
      </c>
      <c r="AS40" s="34">
        <f>$O$28/'Fixed data'!$C$7</f>
        <v>4.05605336601303E-2</v>
      </c>
      <c r="AT40" s="34">
        <f>$O$28/'Fixed data'!$C$7</f>
        <v>4.05605336601303E-2</v>
      </c>
      <c r="AU40" s="34">
        <f>$O$28/'Fixed data'!$C$7</f>
        <v>4.05605336601303E-2</v>
      </c>
      <c r="AV40" s="34">
        <f>$O$28/'Fixed data'!$C$7</f>
        <v>4.05605336601303E-2</v>
      </c>
      <c r="AW40" s="34">
        <f>$O$28/'Fixed data'!$C$7</f>
        <v>4.05605336601303E-2</v>
      </c>
      <c r="AX40" s="34">
        <f>$O$28/'Fixed data'!$C$7</f>
        <v>4.05605336601303E-2</v>
      </c>
      <c r="AY40" s="34">
        <f>$O$28/'Fixed data'!$C$7</f>
        <v>4.05605336601303E-2</v>
      </c>
      <c r="AZ40" s="34">
        <f>$O$28/'Fixed data'!$C$7</f>
        <v>4.05605336601303E-2</v>
      </c>
      <c r="BA40" s="34">
        <f>$O$28/'Fixed data'!$C$7</f>
        <v>4.05605336601303E-2</v>
      </c>
      <c r="BB40" s="34">
        <f>$O$28/'Fixed data'!$C$7</f>
        <v>4.05605336601303E-2</v>
      </c>
      <c r="BC40" s="34">
        <f>$O$28/'Fixed data'!$C$7</f>
        <v>4.05605336601303E-2</v>
      </c>
      <c r="BD40" s="34">
        <f>$O$28/'Fixed data'!$C$7</f>
        <v>4.05605336601303E-2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4.4956831377604013E-2</v>
      </c>
      <c r="R41" s="34">
        <f>$P$28/'Fixed data'!$C$7</f>
        <v>4.4956831377604013E-2</v>
      </c>
      <c r="S41" s="34">
        <f>$P$28/'Fixed data'!$C$7</f>
        <v>4.4956831377604013E-2</v>
      </c>
      <c r="T41" s="34">
        <f>$P$28/'Fixed data'!$C$7</f>
        <v>4.4956831377604013E-2</v>
      </c>
      <c r="U41" s="34">
        <f>$P$28/'Fixed data'!$C$7</f>
        <v>4.4956831377604013E-2</v>
      </c>
      <c r="V41" s="34">
        <f>$P$28/'Fixed data'!$C$7</f>
        <v>4.4956831377604013E-2</v>
      </c>
      <c r="W41" s="34">
        <f>$P$28/'Fixed data'!$C$7</f>
        <v>4.4956831377604013E-2</v>
      </c>
      <c r="X41" s="34">
        <f>$P$28/'Fixed data'!$C$7</f>
        <v>4.4956831377604013E-2</v>
      </c>
      <c r="Y41" s="34">
        <f>$P$28/'Fixed data'!$C$7</f>
        <v>4.4956831377604013E-2</v>
      </c>
      <c r="Z41" s="34">
        <f>$P$28/'Fixed data'!$C$7</f>
        <v>4.4956831377604013E-2</v>
      </c>
      <c r="AA41" s="34">
        <f>$P$28/'Fixed data'!$C$7</f>
        <v>4.4956831377604013E-2</v>
      </c>
      <c r="AB41" s="34">
        <f>$P$28/'Fixed data'!$C$7</f>
        <v>4.4956831377604013E-2</v>
      </c>
      <c r="AC41" s="34">
        <f>$P$28/'Fixed data'!$C$7</f>
        <v>4.4956831377604013E-2</v>
      </c>
      <c r="AD41" s="34">
        <f>$P$28/'Fixed data'!$C$7</f>
        <v>4.4956831377604013E-2</v>
      </c>
      <c r="AE41" s="34">
        <f>$P$28/'Fixed data'!$C$7</f>
        <v>4.4956831377604013E-2</v>
      </c>
      <c r="AF41" s="34">
        <f>$P$28/'Fixed data'!$C$7</f>
        <v>4.4956831377604013E-2</v>
      </c>
      <c r="AG41" s="34">
        <f>$P$28/'Fixed data'!$C$7</f>
        <v>4.4956831377604013E-2</v>
      </c>
      <c r="AH41" s="34">
        <f>$P$28/'Fixed data'!$C$7</f>
        <v>4.4956831377604013E-2</v>
      </c>
      <c r="AI41" s="34">
        <f>$P$28/'Fixed data'!$C$7</f>
        <v>4.4956831377604013E-2</v>
      </c>
      <c r="AJ41" s="34">
        <f>$P$28/'Fixed data'!$C$7</f>
        <v>4.4956831377604013E-2</v>
      </c>
      <c r="AK41" s="34">
        <f>$P$28/'Fixed data'!$C$7</f>
        <v>4.4956831377604013E-2</v>
      </c>
      <c r="AL41" s="34">
        <f>$P$28/'Fixed data'!$C$7</f>
        <v>4.4956831377604013E-2</v>
      </c>
      <c r="AM41" s="34">
        <f>$P$28/'Fixed data'!$C$7</f>
        <v>4.4956831377604013E-2</v>
      </c>
      <c r="AN41" s="34">
        <f>$P$28/'Fixed data'!$C$7</f>
        <v>4.4956831377604013E-2</v>
      </c>
      <c r="AO41" s="34">
        <f>$P$28/'Fixed data'!$C$7</f>
        <v>4.4956831377604013E-2</v>
      </c>
      <c r="AP41" s="34">
        <f>$P$28/'Fixed data'!$C$7</f>
        <v>4.4956831377604013E-2</v>
      </c>
      <c r="AQ41" s="34">
        <f>$P$28/'Fixed data'!$C$7</f>
        <v>4.4956831377604013E-2</v>
      </c>
      <c r="AR41" s="34">
        <f>$P$28/'Fixed data'!$C$7</f>
        <v>4.4956831377604013E-2</v>
      </c>
      <c r="AS41" s="34">
        <f>$P$28/'Fixed data'!$C$7</f>
        <v>4.4956831377604013E-2</v>
      </c>
      <c r="AT41" s="34">
        <f>$P$28/'Fixed data'!$C$7</f>
        <v>4.4956831377604013E-2</v>
      </c>
      <c r="AU41" s="34">
        <f>$P$28/'Fixed data'!$C$7</f>
        <v>4.4956831377604013E-2</v>
      </c>
      <c r="AV41" s="34">
        <f>$P$28/'Fixed data'!$C$7</f>
        <v>4.4956831377604013E-2</v>
      </c>
      <c r="AW41" s="34">
        <f>$P$28/'Fixed data'!$C$7</f>
        <v>4.4956831377604013E-2</v>
      </c>
      <c r="AX41" s="34">
        <f>$P$28/'Fixed data'!$C$7</f>
        <v>4.4956831377604013E-2</v>
      </c>
      <c r="AY41" s="34">
        <f>$P$28/'Fixed data'!$C$7</f>
        <v>4.4956831377604013E-2</v>
      </c>
      <c r="AZ41" s="34">
        <f>$P$28/'Fixed data'!$C$7</f>
        <v>4.4956831377604013E-2</v>
      </c>
      <c r="BA41" s="34">
        <f>$P$28/'Fixed data'!$C$7</f>
        <v>4.4956831377604013E-2</v>
      </c>
      <c r="BB41" s="34">
        <f>$P$28/'Fixed data'!$C$7</f>
        <v>4.4956831377604013E-2</v>
      </c>
      <c r="BC41" s="34">
        <f>$P$28/'Fixed data'!$C$7</f>
        <v>4.4956831377604013E-2</v>
      </c>
      <c r="BD41" s="34">
        <f>$P$28/'Fixed data'!$C$7</f>
        <v>4.4956831377604013E-2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4.9353129095077712E-2</v>
      </c>
      <c r="S42" s="34">
        <f>$Q$28/'Fixed data'!$C$7</f>
        <v>4.9353129095077712E-2</v>
      </c>
      <c r="T42" s="34">
        <f>$Q$28/'Fixed data'!$C$7</f>
        <v>4.9353129095077712E-2</v>
      </c>
      <c r="U42" s="34">
        <f>$Q$28/'Fixed data'!$C$7</f>
        <v>4.9353129095077712E-2</v>
      </c>
      <c r="V42" s="34">
        <f>$Q$28/'Fixed data'!$C$7</f>
        <v>4.9353129095077712E-2</v>
      </c>
      <c r="W42" s="34">
        <f>$Q$28/'Fixed data'!$C$7</f>
        <v>4.9353129095077712E-2</v>
      </c>
      <c r="X42" s="34">
        <f>$Q$28/'Fixed data'!$C$7</f>
        <v>4.9353129095077712E-2</v>
      </c>
      <c r="Y42" s="34">
        <f>$Q$28/'Fixed data'!$C$7</f>
        <v>4.9353129095077712E-2</v>
      </c>
      <c r="Z42" s="34">
        <f>$Q$28/'Fixed data'!$C$7</f>
        <v>4.9353129095077712E-2</v>
      </c>
      <c r="AA42" s="34">
        <f>$Q$28/'Fixed data'!$C$7</f>
        <v>4.9353129095077712E-2</v>
      </c>
      <c r="AB42" s="34">
        <f>$Q$28/'Fixed data'!$C$7</f>
        <v>4.9353129095077712E-2</v>
      </c>
      <c r="AC42" s="34">
        <f>$Q$28/'Fixed data'!$C$7</f>
        <v>4.9353129095077712E-2</v>
      </c>
      <c r="AD42" s="34">
        <f>$Q$28/'Fixed data'!$C$7</f>
        <v>4.9353129095077712E-2</v>
      </c>
      <c r="AE42" s="34">
        <f>$Q$28/'Fixed data'!$C$7</f>
        <v>4.9353129095077712E-2</v>
      </c>
      <c r="AF42" s="34">
        <f>$Q$28/'Fixed data'!$C$7</f>
        <v>4.9353129095077712E-2</v>
      </c>
      <c r="AG42" s="34">
        <f>$Q$28/'Fixed data'!$C$7</f>
        <v>4.9353129095077712E-2</v>
      </c>
      <c r="AH42" s="34">
        <f>$Q$28/'Fixed data'!$C$7</f>
        <v>4.9353129095077712E-2</v>
      </c>
      <c r="AI42" s="34">
        <f>$Q$28/'Fixed data'!$C$7</f>
        <v>4.9353129095077712E-2</v>
      </c>
      <c r="AJ42" s="34">
        <f>$Q$28/'Fixed data'!$C$7</f>
        <v>4.9353129095077712E-2</v>
      </c>
      <c r="AK42" s="34">
        <f>$Q$28/'Fixed data'!$C$7</f>
        <v>4.9353129095077712E-2</v>
      </c>
      <c r="AL42" s="34">
        <f>$Q$28/'Fixed data'!$C$7</f>
        <v>4.9353129095077712E-2</v>
      </c>
      <c r="AM42" s="34">
        <f>$Q$28/'Fixed data'!$C$7</f>
        <v>4.9353129095077712E-2</v>
      </c>
      <c r="AN42" s="34">
        <f>$Q$28/'Fixed data'!$C$7</f>
        <v>4.9353129095077712E-2</v>
      </c>
      <c r="AO42" s="34">
        <f>$Q$28/'Fixed data'!$C$7</f>
        <v>4.9353129095077712E-2</v>
      </c>
      <c r="AP42" s="34">
        <f>$Q$28/'Fixed data'!$C$7</f>
        <v>4.9353129095077712E-2</v>
      </c>
      <c r="AQ42" s="34">
        <f>$Q$28/'Fixed data'!$C$7</f>
        <v>4.9353129095077712E-2</v>
      </c>
      <c r="AR42" s="34">
        <f>$Q$28/'Fixed data'!$C$7</f>
        <v>4.9353129095077712E-2</v>
      </c>
      <c r="AS42" s="34">
        <f>$Q$28/'Fixed data'!$C$7</f>
        <v>4.9353129095077712E-2</v>
      </c>
      <c r="AT42" s="34">
        <f>$Q$28/'Fixed data'!$C$7</f>
        <v>4.9353129095077712E-2</v>
      </c>
      <c r="AU42" s="34">
        <f>$Q$28/'Fixed data'!$C$7</f>
        <v>4.9353129095077712E-2</v>
      </c>
      <c r="AV42" s="34">
        <f>$Q$28/'Fixed data'!$C$7</f>
        <v>4.9353129095077712E-2</v>
      </c>
      <c r="AW42" s="34">
        <f>$Q$28/'Fixed data'!$C$7</f>
        <v>4.9353129095077712E-2</v>
      </c>
      <c r="AX42" s="34">
        <f>$Q$28/'Fixed data'!$C$7</f>
        <v>4.9353129095077712E-2</v>
      </c>
      <c r="AY42" s="34">
        <f>$Q$28/'Fixed data'!$C$7</f>
        <v>4.9353129095077712E-2</v>
      </c>
      <c r="AZ42" s="34">
        <f>$Q$28/'Fixed data'!$C$7</f>
        <v>4.9353129095077712E-2</v>
      </c>
      <c r="BA42" s="34">
        <f>$Q$28/'Fixed data'!$C$7</f>
        <v>4.9353129095077712E-2</v>
      </c>
      <c r="BB42" s="34">
        <f>$Q$28/'Fixed data'!$C$7</f>
        <v>4.9353129095077712E-2</v>
      </c>
      <c r="BC42" s="34">
        <f>$Q$28/'Fixed data'!$C$7</f>
        <v>4.9353129095077712E-2</v>
      </c>
      <c r="BD42" s="34">
        <f>$Q$28/'Fixed data'!$C$7</f>
        <v>4.9353129095077712E-2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5.3749426812551425E-2</v>
      </c>
      <c r="T43" s="34">
        <f>$R$28/'Fixed data'!$C$7</f>
        <v>5.3749426812551425E-2</v>
      </c>
      <c r="U43" s="34">
        <f>$R$28/'Fixed data'!$C$7</f>
        <v>5.3749426812551425E-2</v>
      </c>
      <c r="V43" s="34">
        <f>$R$28/'Fixed data'!$C$7</f>
        <v>5.3749426812551425E-2</v>
      </c>
      <c r="W43" s="34">
        <f>$R$28/'Fixed data'!$C$7</f>
        <v>5.3749426812551425E-2</v>
      </c>
      <c r="X43" s="34">
        <f>$R$28/'Fixed data'!$C$7</f>
        <v>5.3749426812551425E-2</v>
      </c>
      <c r="Y43" s="34">
        <f>$R$28/'Fixed data'!$C$7</f>
        <v>5.3749426812551425E-2</v>
      </c>
      <c r="Z43" s="34">
        <f>$R$28/'Fixed data'!$C$7</f>
        <v>5.3749426812551425E-2</v>
      </c>
      <c r="AA43" s="34">
        <f>$R$28/'Fixed data'!$C$7</f>
        <v>5.3749426812551425E-2</v>
      </c>
      <c r="AB43" s="34">
        <f>$R$28/'Fixed data'!$C$7</f>
        <v>5.3749426812551425E-2</v>
      </c>
      <c r="AC43" s="34">
        <f>$R$28/'Fixed data'!$C$7</f>
        <v>5.3749426812551425E-2</v>
      </c>
      <c r="AD43" s="34">
        <f>$R$28/'Fixed data'!$C$7</f>
        <v>5.3749426812551425E-2</v>
      </c>
      <c r="AE43" s="34">
        <f>$R$28/'Fixed data'!$C$7</f>
        <v>5.3749426812551425E-2</v>
      </c>
      <c r="AF43" s="34">
        <f>$R$28/'Fixed data'!$C$7</f>
        <v>5.3749426812551425E-2</v>
      </c>
      <c r="AG43" s="34">
        <f>$R$28/'Fixed data'!$C$7</f>
        <v>5.3749426812551425E-2</v>
      </c>
      <c r="AH43" s="34">
        <f>$R$28/'Fixed data'!$C$7</f>
        <v>5.3749426812551425E-2</v>
      </c>
      <c r="AI43" s="34">
        <f>$R$28/'Fixed data'!$C$7</f>
        <v>5.3749426812551425E-2</v>
      </c>
      <c r="AJ43" s="34">
        <f>$R$28/'Fixed data'!$C$7</f>
        <v>5.3749426812551425E-2</v>
      </c>
      <c r="AK43" s="34">
        <f>$R$28/'Fixed data'!$C$7</f>
        <v>5.3749426812551425E-2</v>
      </c>
      <c r="AL43" s="34">
        <f>$R$28/'Fixed data'!$C$7</f>
        <v>5.3749426812551425E-2</v>
      </c>
      <c r="AM43" s="34">
        <f>$R$28/'Fixed data'!$C$7</f>
        <v>5.3749426812551425E-2</v>
      </c>
      <c r="AN43" s="34">
        <f>$R$28/'Fixed data'!$C$7</f>
        <v>5.3749426812551425E-2</v>
      </c>
      <c r="AO43" s="34">
        <f>$R$28/'Fixed data'!$C$7</f>
        <v>5.3749426812551425E-2</v>
      </c>
      <c r="AP43" s="34">
        <f>$R$28/'Fixed data'!$C$7</f>
        <v>5.3749426812551425E-2</v>
      </c>
      <c r="AQ43" s="34">
        <f>$R$28/'Fixed data'!$C$7</f>
        <v>5.3749426812551425E-2</v>
      </c>
      <c r="AR43" s="34">
        <f>$R$28/'Fixed data'!$C$7</f>
        <v>5.3749426812551425E-2</v>
      </c>
      <c r="AS43" s="34">
        <f>$R$28/'Fixed data'!$C$7</f>
        <v>5.3749426812551425E-2</v>
      </c>
      <c r="AT43" s="34">
        <f>$R$28/'Fixed data'!$C$7</f>
        <v>5.3749426812551425E-2</v>
      </c>
      <c r="AU43" s="34">
        <f>$R$28/'Fixed data'!$C$7</f>
        <v>5.3749426812551425E-2</v>
      </c>
      <c r="AV43" s="34">
        <f>$R$28/'Fixed data'!$C$7</f>
        <v>5.3749426812551425E-2</v>
      </c>
      <c r="AW43" s="34">
        <f>$R$28/'Fixed data'!$C$7</f>
        <v>5.3749426812551425E-2</v>
      </c>
      <c r="AX43" s="34">
        <f>$R$28/'Fixed data'!$C$7</f>
        <v>5.3749426812551425E-2</v>
      </c>
      <c r="AY43" s="34">
        <f>$R$28/'Fixed data'!$C$7</f>
        <v>5.3749426812551425E-2</v>
      </c>
      <c r="AZ43" s="34">
        <f>$R$28/'Fixed data'!$C$7</f>
        <v>5.3749426812551425E-2</v>
      </c>
      <c r="BA43" s="34">
        <f>$R$28/'Fixed data'!$C$7</f>
        <v>5.3749426812551425E-2</v>
      </c>
      <c r="BB43" s="34">
        <f>$R$28/'Fixed data'!$C$7</f>
        <v>5.3749426812551425E-2</v>
      </c>
      <c r="BC43" s="34">
        <f>$R$28/'Fixed data'!$C$7</f>
        <v>5.3749426812551425E-2</v>
      </c>
      <c r="BD43" s="34">
        <f>$R$28/'Fixed data'!$C$7</f>
        <v>5.3749426812551425E-2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5.8145724530025138E-2</v>
      </c>
      <c r="U44" s="34">
        <f>$S$28/'Fixed data'!$C$7</f>
        <v>5.8145724530025138E-2</v>
      </c>
      <c r="V44" s="34">
        <f>$S$28/'Fixed data'!$C$7</f>
        <v>5.8145724530025138E-2</v>
      </c>
      <c r="W44" s="34">
        <f>$S$28/'Fixed data'!$C$7</f>
        <v>5.8145724530025138E-2</v>
      </c>
      <c r="X44" s="34">
        <f>$S$28/'Fixed data'!$C$7</f>
        <v>5.8145724530025138E-2</v>
      </c>
      <c r="Y44" s="34">
        <f>$S$28/'Fixed data'!$C$7</f>
        <v>5.8145724530025138E-2</v>
      </c>
      <c r="Z44" s="34">
        <f>$S$28/'Fixed data'!$C$7</f>
        <v>5.8145724530025138E-2</v>
      </c>
      <c r="AA44" s="34">
        <f>$S$28/'Fixed data'!$C$7</f>
        <v>5.8145724530025138E-2</v>
      </c>
      <c r="AB44" s="34">
        <f>$S$28/'Fixed data'!$C$7</f>
        <v>5.8145724530025138E-2</v>
      </c>
      <c r="AC44" s="34">
        <f>$S$28/'Fixed data'!$C$7</f>
        <v>5.8145724530025138E-2</v>
      </c>
      <c r="AD44" s="34">
        <f>$S$28/'Fixed data'!$C$7</f>
        <v>5.8145724530025138E-2</v>
      </c>
      <c r="AE44" s="34">
        <f>$S$28/'Fixed data'!$C$7</f>
        <v>5.8145724530025138E-2</v>
      </c>
      <c r="AF44" s="34">
        <f>$S$28/'Fixed data'!$C$7</f>
        <v>5.8145724530025138E-2</v>
      </c>
      <c r="AG44" s="34">
        <f>$S$28/'Fixed data'!$C$7</f>
        <v>5.8145724530025138E-2</v>
      </c>
      <c r="AH44" s="34">
        <f>$S$28/'Fixed data'!$C$7</f>
        <v>5.8145724530025138E-2</v>
      </c>
      <c r="AI44" s="34">
        <f>$S$28/'Fixed data'!$C$7</f>
        <v>5.8145724530025138E-2</v>
      </c>
      <c r="AJ44" s="34">
        <f>$S$28/'Fixed data'!$C$7</f>
        <v>5.8145724530025138E-2</v>
      </c>
      <c r="AK44" s="34">
        <f>$S$28/'Fixed data'!$C$7</f>
        <v>5.8145724530025138E-2</v>
      </c>
      <c r="AL44" s="34">
        <f>$S$28/'Fixed data'!$C$7</f>
        <v>5.8145724530025138E-2</v>
      </c>
      <c r="AM44" s="34">
        <f>$S$28/'Fixed data'!$C$7</f>
        <v>5.8145724530025138E-2</v>
      </c>
      <c r="AN44" s="34">
        <f>$S$28/'Fixed data'!$C$7</f>
        <v>5.8145724530025138E-2</v>
      </c>
      <c r="AO44" s="34">
        <f>$S$28/'Fixed data'!$C$7</f>
        <v>5.8145724530025138E-2</v>
      </c>
      <c r="AP44" s="34">
        <f>$S$28/'Fixed data'!$C$7</f>
        <v>5.8145724530025138E-2</v>
      </c>
      <c r="AQ44" s="34">
        <f>$S$28/'Fixed data'!$C$7</f>
        <v>5.8145724530025138E-2</v>
      </c>
      <c r="AR44" s="34">
        <f>$S$28/'Fixed data'!$C$7</f>
        <v>5.8145724530025138E-2</v>
      </c>
      <c r="AS44" s="34">
        <f>$S$28/'Fixed data'!$C$7</f>
        <v>5.8145724530025138E-2</v>
      </c>
      <c r="AT44" s="34">
        <f>$S$28/'Fixed data'!$C$7</f>
        <v>5.8145724530025138E-2</v>
      </c>
      <c r="AU44" s="34">
        <f>$S$28/'Fixed data'!$C$7</f>
        <v>5.8145724530025138E-2</v>
      </c>
      <c r="AV44" s="34">
        <f>$S$28/'Fixed data'!$C$7</f>
        <v>5.8145724530025138E-2</v>
      </c>
      <c r="AW44" s="34">
        <f>$S$28/'Fixed data'!$C$7</f>
        <v>5.8145724530025138E-2</v>
      </c>
      <c r="AX44" s="34">
        <f>$S$28/'Fixed data'!$C$7</f>
        <v>5.8145724530025138E-2</v>
      </c>
      <c r="AY44" s="34">
        <f>$S$28/'Fixed data'!$C$7</f>
        <v>5.8145724530025138E-2</v>
      </c>
      <c r="AZ44" s="34">
        <f>$S$28/'Fixed data'!$C$7</f>
        <v>5.8145724530025138E-2</v>
      </c>
      <c r="BA44" s="34">
        <f>$S$28/'Fixed data'!$C$7</f>
        <v>5.8145724530025138E-2</v>
      </c>
      <c r="BB44" s="34">
        <f>$S$28/'Fixed data'!$C$7</f>
        <v>5.8145724530025138E-2</v>
      </c>
      <c r="BC44" s="34">
        <f>$S$28/'Fixed data'!$C$7</f>
        <v>5.8145724530025138E-2</v>
      </c>
      <c r="BD44" s="34">
        <f>$S$28/'Fixed data'!$C$7</f>
        <v>5.8145724530025138E-2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6.254202224749883E-2</v>
      </c>
      <c r="V45" s="34">
        <f>$T$28/'Fixed data'!$C$7</f>
        <v>6.254202224749883E-2</v>
      </c>
      <c r="W45" s="34">
        <f>$T$28/'Fixed data'!$C$7</f>
        <v>6.254202224749883E-2</v>
      </c>
      <c r="X45" s="34">
        <f>$T$28/'Fixed data'!$C$7</f>
        <v>6.254202224749883E-2</v>
      </c>
      <c r="Y45" s="34">
        <f>$T$28/'Fixed data'!$C$7</f>
        <v>6.254202224749883E-2</v>
      </c>
      <c r="Z45" s="34">
        <f>$T$28/'Fixed data'!$C$7</f>
        <v>6.254202224749883E-2</v>
      </c>
      <c r="AA45" s="34">
        <f>$T$28/'Fixed data'!$C$7</f>
        <v>6.254202224749883E-2</v>
      </c>
      <c r="AB45" s="34">
        <f>$T$28/'Fixed data'!$C$7</f>
        <v>6.254202224749883E-2</v>
      </c>
      <c r="AC45" s="34">
        <f>$T$28/'Fixed data'!$C$7</f>
        <v>6.254202224749883E-2</v>
      </c>
      <c r="AD45" s="34">
        <f>$T$28/'Fixed data'!$C$7</f>
        <v>6.254202224749883E-2</v>
      </c>
      <c r="AE45" s="34">
        <f>$T$28/'Fixed data'!$C$7</f>
        <v>6.254202224749883E-2</v>
      </c>
      <c r="AF45" s="34">
        <f>$T$28/'Fixed data'!$C$7</f>
        <v>6.254202224749883E-2</v>
      </c>
      <c r="AG45" s="34">
        <f>$T$28/'Fixed data'!$C$7</f>
        <v>6.254202224749883E-2</v>
      </c>
      <c r="AH45" s="34">
        <f>$T$28/'Fixed data'!$C$7</f>
        <v>6.254202224749883E-2</v>
      </c>
      <c r="AI45" s="34">
        <f>$T$28/'Fixed data'!$C$7</f>
        <v>6.254202224749883E-2</v>
      </c>
      <c r="AJ45" s="34">
        <f>$T$28/'Fixed data'!$C$7</f>
        <v>6.254202224749883E-2</v>
      </c>
      <c r="AK45" s="34">
        <f>$T$28/'Fixed data'!$C$7</f>
        <v>6.254202224749883E-2</v>
      </c>
      <c r="AL45" s="34">
        <f>$T$28/'Fixed data'!$C$7</f>
        <v>6.254202224749883E-2</v>
      </c>
      <c r="AM45" s="34">
        <f>$T$28/'Fixed data'!$C$7</f>
        <v>6.254202224749883E-2</v>
      </c>
      <c r="AN45" s="34">
        <f>$T$28/'Fixed data'!$C$7</f>
        <v>6.254202224749883E-2</v>
      </c>
      <c r="AO45" s="34">
        <f>$T$28/'Fixed data'!$C$7</f>
        <v>6.254202224749883E-2</v>
      </c>
      <c r="AP45" s="34">
        <f>$T$28/'Fixed data'!$C$7</f>
        <v>6.254202224749883E-2</v>
      </c>
      <c r="AQ45" s="34">
        <f>$T$28/'Fixed data'!$C$7</f>
        <v>6.254202224749883E-2</v>
      </c>
      <c r="AR45" s="34">
        <f>$T$28/'Fixed data'!$C$7</f>
        <v>6.254202224749883E-2</v>
      </c>
      <c r="AS45" s="34">
        <f>$T$28/'Fixed data'!$C$7</f>
        <v>6.254202224749883E-2</v>
      </c>
      <c r="AT45" s="34">
        <f>$T$28/'Fixed data'!$C$7</f>
        <v>6.254202224749883E-2</v>
      </c>
      <c r="AU45" s="34">
        <f>$T$28/'Fixed data'!$C$7</f>
        <v>6.254202224749883E-2</v>
      </c>
      <c r="AV45" s="34">
        <f>$T$28/'Fixed data'!$C$7</f>
        <v>6.254202224749883E-2</v>
      </c>
      <c r="AW45" s="34">
        <f>$T$28/'Fixed data'!$C$7</f>
        <v>6.254202224749883E-2</v>
      </c>
      <c r="AX45" s="34">
        <f>$T$28/'Fixed data'!$C$7</f>
        <v>6.254202224749883E-2</v>
      </c>
      <c r="AY45" s="34">
        <f>$T$28/'Fixed data'!$C$7</f>
        <v>6.254202224749883E-2</v>
      </c>
      <c r="AZ45" s="34">
        <f>$T$28/'Fixed data'!$C$7</f>
        <v>6.254202224749883E-2</v>
      </c>
      <c r="BA45" s="34">
        <f>$T$28/'Fixed data'!$C$7</f>
        <v>6.254202224749883E-2</v>
      </c>
      <c r="BB45" s="34">
        <f>$T$28/'Fixed data'!$C$7</f>
        <v>6.254202224749883E-2</v>
      </c>
      <c r="BC45" s="34">
        <f>$T$28/'Fixed data'!$C$7</f>
        <v>6.254202224749883E-2</v>
      </c>
      <c r="BD45" s="34">
        <f>$T$28/'Fixed data'!$C$7</f>
        <v>6.254202224749883E-2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6.6938319964972542E-2</v>
      </c>
      <c r="W46" s="34">
        <f>$U$28/'Fixed data'!$C$7</f>
        <v>6.6938319964972542E-2</v>
      </c>
      <c r="X46" s="34">
        <f>$U$28/'Fixed data'!$C$7</f>
        <v>6.6938319964972542E-2</v>
      </c>
      <c r="Y46" s="34">
        <f>$U$28/'Fixed data'!$C$7</f>
        <v>6.6938319964972542E-2</v>
      </c>
      <c r="Z46" s="34">
        <f>$U$28/'Fixed data'!$C$7</f>
        <v>6.6938319964972542E-2</v>
      </c>
      <c r="AA46" s="34">
        <f>$U$28/'Fixed data'!$C$7</f>
        <v>6.6938319964972542E-2</v>
      </c>
      <c r="AB46" s="34">
        <f>$U$28/'Fixed data'!$C$7</f>
        <v>6.6938319964972542E-2</v>
      </c>
      <c r="AC46" s="34">
        <f>$U$28/'Fixed data'!$C$7</f>
        <v>6.6938319964972542E-2</v>
      </c>
      <c r="AD46" s="34">
        <f>$U$28/'Fixed data'!$C$7</f>
        <v>6.6938319964972542E-2</v>
      </c>
      <c r="AE46" s="34">
        <f>$U$28/'Fixed data'!$C$7</f>
        <v>6.6938319964972542E-2</v>
      </c>
      <c r="AF46" s="34">
        <f>$U$28/'Fixed data'!$C$7</f>
        <v>6.6938319964972542E-2</v>
      </c>
      <c r="AG46" s="34">
        <f>$U$28/'Fixed data'!$C$7</f>
        <v>6.6938319964972542E-2</v>
      </c>
      <c r="AH46" s="34">
        <f>$U$28/'Fixed data'!$C$7</f>
        <v>6.6938319964972542E-2</v>
      </c>
      <c r="AI46" s="34">
        <f>$U$28/'Fixed data'!$C$7</f>
        <v>6.6938319964972542E-2</v>
      </c>
      <c r="AJ46" s="34">
        <f>$U$28/'Fixed data'!$C$7</f>
        <v>6.6938319964972542E-2</v>
      </c>
      <c r="AK46" s="34">
        <f>$U$28/'Fixed data'!$C$7</f>
        <v>6.6938319964972542E-2</v>
      </c>
      <c r="AL46" s="34">
        <f>$U$28/'Fixed data'!$C$7</f>
        <v>6.6938319964972542E-2</v>
      </c>
      <c r="AM46" s="34">
        <f>$U$28/'Fixed data'!$C$7</f>
        <v>6.6938319964972542E-2</v>
      </c>
      <c r="AN46" s="34">
        <f>$U$28/'Fixed data'!$C$7</f>
        <v>6.6938319964972542E-2</v>
      </c>
      <c r="AO46" s="34">
        <f>$U$28/'Fixed data'!$C$7</f>
        <v>6.6938319964972542E-2</v>
      </c>
      <c r="AP46" s="34">
        <f>$U$28/'Fixed data'!$C$7</f>
        <v>6.6938319964972542E-2</v>
      </c>
      <c r="AQ46" s="34">
        <f>$U$28/'Fixed data'!$C$7</f>
        <v>6.6938319964972542E-2</v>
      </c>
      <c r="AR46" s="34">
        <f>$U$28/'Fixed data'!$C$7</f>
        <v>6.6938319964972542E-2</v>
      </c>
      <c r="AS46" s="34">
        <f>$U$28/'Fixed data'!$C$7</f>
        <v>6.6938319964972542E-2</v>
      </c>
      <c r="AT46" s="34">
        <f>$U$28/'Fixed data'!$C$7</f>
        <v>6.6938319964972542E-2</v>
      </c>
      <c r="AU46" s="34">
        <f>$U$28/'Fixed data'!$C$7</f>
        <v>6.6938319964972542E-2</v>
      </c>
      <c r="AV46" s="34">
        <f>$U$28/'Fixed data'!$C$7</f>
        <v>6.6938319964972542E-2</v>
      </c>
      <c r="AW46" s="34">
        <f>$U$28/'Fixed data'!$C$7</f>
        <v>6.6938319964972542E-2</v>
      </c>
      <c r="AX46" s="34">
        <f>$U$28/'Fixed data'!$C$7</f>
        <v>6.6938319964972542E-2</v>
      </c>
      <c r="AY46" s="34">
        <f>$U$28/'Fixed data'!$C$7</f>
        <v>6.6938319964972542E-2</v>
      </c>
      <c r="AZ46" s="34">
        <f>$U$28/'Fixed data'!$C$7</f>
        <v>6.6938319964972542E-2</v>
      </c>
      <c r="BA46" s="34">
        <f>$U$28/'Fixed data'!$C$7</f>
        <v>6.6938319964972542E-2</v>
      </c>
      <c r="BB46" s="34">
        <f>$U$28/'Fixed data'!$C$7</f>
        <v>6.6938319964972542E-2</v>
      </c>
      <c r="BC46" s="34">
        <f>$U$28/'Fixed data'!$C$7</f>
        <v>6.6938319964972542E-2</v>
      </c>
      <c r="BD46" s="34">
        <f>$U$28/'Fixed data'!$C$7</f>
        <v>6.6938319964972542E-2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7.1334617682446255E-2</v>
      </c>
      <c r="X47" s="34">
        <f>$V$28/'Fixed data'!$C$7</f>
        <v>7.1334617682446255E-2</v>
      </c>
      <c r="Y47" s="34">
        <f>$V$28/'Fixed data'!$C$7</f>
        <v>7.1334617682446255E-2</v>
      </c>
      <c r="Z47" s="34">
        <f>$V$28/'Fixed data'!$C$7</f>
        <v>7.1334617682446255E-2</v>
      </c>
      <c r="AA47" s="34">
        <f>$V$28/'Fixed data'!$C$7</f>
        <v>7.1334617682446255E-2</v>
      </c>
      <c r="AB47" s="34">
        <f>$V$28/'Fixed data'!$C$7</f>
        <v>7.1334617682446255E-2</v>
      </c>
      <c r="AC47" s="34">
        <f>$V$28/'Fixed data'!$C$7</f>
        <v>7.1334617682446255E-2</v>
      </c>
      <c r="AD47" s="34">
        <f>$V$28/'Fixed data'!$C$7</f>
        <v>7.1334617682446255E-2</v>
      </c>
      <c r="AE47" s="34">
        <f>$V$28/'Fixed data'!$C$7</f>
        <v>7.1334617682446255E-2</v>
      </c>
      <c r="AF47" s="34">
        <f>$V$28/'Fixed data'!$C$7</f>
        <v>7.1334617682446255E-2</v>
      </c>
      <c r="AG47" s="34">
        <f>$V$28/'Fixed data'!$C$7</f>
        <v>7.1334617682446255E-2</v>
      </c>
      <c r="AH47" s="34">
        <f>$V$28/'Fixed data'!$C$7</f>
        <v>7.1334617682446255E-2</v>
      </c>
      <c r="AI47" s="34">
        <f>$V$28/'Fixed data'!$C$7</f>
        <v>7.1334617682446255E-2</v>
      </c>
      <c r="AJ47" s="34">
        <f>$V$28/'Fixed data'!$C$7</f>
        <v>7.1334617682446255E-2</v>
      </c>
      <c r="AK47" s="34">
        <f>$V$28/'Fixed data'!$C$7</f>
        <v>7.1334617682446255E-2</v>
      </c>
      <c r="AL47" s="34">
        <f>$V$28/'Fixed data'!$C$7</f>
        <v>7.1334617682446255E-2</v>
      </c>
      <c r="AM47" s="34">
        <f>$V$28/'Fixed data'!$C$7</f>
        <v>7.1334617682446255E-2</v>
      </c>
      <c r="AN47" s="34">
        <f>$V$28/'Fixed data'!$C$7</f>
        <v>7.1334617682446255E-2</v>
      </c>
      <c r="AO47" s="34">
        <f>$V$28/'Fixed data'!$C$7</f>
        <v>7.1334617682446255E-2</v>
      </c>
      <c r="AP47" s="34">
        <f>$V$28/'Fixed data'!$C$7</f>
        <v>7.1334617682446255E-2</v>
      </c>
      <c r="AQ47" s="34">
        <f>$V$28/'Fixed data'!$C$7</f>
        <v>7.1334617682446255E-2</v>
      </c>
      <c r="AR47" s="34">
        <f>$V$28/'Fixed data'!$C$7</f>
        <v>7.1334617682446255E-2</v>
      </c>
      <c r="AS47" s="34">
        <f>$V$28/'Fixed data'!$C$7</f>
        <v>7.1334617682446255E-2</v>
      </c>
      <c r="AT47" s="34">
        <f>$V$28/'Fixed data'!$C$7</f>
        <v>7.1334617682446255E-2</v>
      </c>
      <c r="AU47" s="34">
        <f>$V$28/'Fixed data'!$C$7</f>
        <v>7.1334617682446255E-2</v>
      </c>
      <c r="AV47" s="34">
        <f>$V$28/'Fixed data'!$C$7</f>
        <v>7.1334617682446255E-2</v>
      </c>
      <c r="AW47" s="34">
        <f>$V$28/'Fixed data'!$C$7</f>
        <v>7.1334617682446255E-2</v>
      </c>
      <c r="AX47" s="34">
        <f>$V$28/'Fixed data'!$C$7</f>
        <v>7.1334617682446255E-2</v>
      </c>
      <c r="AY47" s="34">
        <f>$V$28/'Fixed data'!$C$7</f>
        <v>7.1334617682446255E-2</v>
      </c>
      <c r="AZ47" s="34">
        <f>$V$28/'Fixed data'!$C$7</f>
        <v>7.1334617682446255E-2</v>
      </c>
      <c r="BA47" s="34">
        <f>$V$28/'Fixed data'!$C$7</f>
        <v>7.1334617682446255E-2</v>
      </c>
      <c r="BB47" s="34">
        <f>$V$28/'Fixed data'!$C$7</f>
        <v>7.1334617682446255E-2</v>
      </c>
      <c r="BC47" s="34">
        <f>$V$28/'Fixed data'!$C$7</f>
        <v>7.1334617682446255E-2</v>
      </c>
      <c r="BD47" s="34">
        <f>$V$28/'Fixed data'!$C$7</f>
        <v>7.1334617682446255E-2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7.5730915399919954E-2</v>
      </c>
      <c r="Y48" s="34">
        <f>$W$28/'Fixed data'!$C$7</f>
        <v>7.5730915399919954E-2</v>
      </c>
      <c r="Z48" s="34">
        <f>$W$28/'Fixed data'!$C$7</f>
        <v>7.5730915399919954E-2</v>
      </c>
      <c r="AA48" s="34">
        <f>$W$28/'Fixed data'!$C$7</f>
        <v>7.5730915399919954E-2</v>
      </c>
      <c r="AB48" s="34">
        <f>$W$28/'Fixed data'!$C$7</f>
        <v>7.5730915399919954E-2</v>
      </c>
      <c r="AC48" s="34">
        <f>$W$28/'Fixed data'!$C$7</f>
        <v>7.5730915399919954E-2</v>
      </c>
      <c r="AD48" s="34">
        <f>$W$28/'Fixed data'!$C$7</f>
        <v>7.5730915399919954E-2</v>
      </c>
      <c r="AE48" s="34">
        <f>$W$28/'Fixed data'!$C$7</f>
        <v>7.5730915399919954E-2</v>
      </c>
      <c r="AF48" s="34">
        <f>$W$28/'Fixed data'!$C$7</f>
        <v>7.5730915399919954E-2</v>
      </c>
      <c r="AG48" s="34">
        <f>$W$28/'Fixed data'!$C$7</f>
        <v>7.5730915399919954E-2</v>
      </c>
      <c r="AH48" s="34">
        <f>$W$28/'Fixed data'!$C$7</f>
        <v>7.5730915399919954E-2</v>
      </c>
      <c r="AI48" s="34">
        <f>$W$28/'Fixed data'!$C$7</f>
        <v>7.5730915399919954E-2</v>
      </c>
      <c r="AJ48" s="34">
        <f>$W$28/'Fixed data'!$C$7</f>
        <v>7.5730915399919954E-2</v>
      </c>
      <c r="AK48" s="34">
        <f>$W$28/'Fixed data'!$C$7</f>
        <v>7.5730915399919954E-2</v>
      </c>
      <c r="AL48" s="34">
        <f>$W$28/'Fixed data'!$C$7</f>
        <v>7.5730915399919954E-2</v>
      </c>
      <c r="AM48" s="34">
        <f>$W$28/'Fixed data'!$C$7</f>
        <v>7.5730915399919954E-2</v>
      </c>
      <c r="AN48" s="34">
        <f>$W$28/'Fixed data'!$C$7</f>
        <v>7.5730915399919954E-2</v>
      </c>
      <c r="AO48" s="34">
        <f>$W$28/'Fixed data'!$C$7</f>
        <v>7.5730915399919954E-2</v>
      </c>
      <c r="AP48" s="34">
        <f>$W$28/'Fixed data'!$C$7</f>
        <v>7.5730915399919954E-2</v>
      </c>
      <c r="AQ48" s="34">
        <f>$W$28/'Fixed data'!$C$7</f>
        <v>7.5730915399919954E-2</v>
      </c>
      <c r="AR48" s="34">
        <f>$W$28/'Fixed data'!$C$7</f>
        <v>7.5730915399919954E-2</v>
      </c>
      <c r="AS48" s="34">
        <f>$W$28/'Fixed data'!$C$7</f>
        <v>7.5730915399919954E-2</v>
      </c>
      <c r="AT48" s="34">
        <f>$W$28/'Fixed data'!$C$7</f>
        <v>7.5730915399919954E-2</v>
      </c>
      <c r="AU48" s="34">
        <f>$W$28/'Fixed data'!$C$7</f>
        <v>7.5730915399919954E-2</v>
      </c>
      <c r="AV48" s="34">
        <f>$W$28/'Fixed data'!$C$7</f>
        <v>7.5730915399919954E-2</v>
      </c>
      <c r="AW48" s="34">
        <f>$W$28/'Fixed data'!$C$7</f>
        <v>7.5730915399919954E-2</v>
      </c>
      <c r="AX48" s="34">
        <f>$W$28/'Fixed data'!$C$7</f>
        <v>7.5730915399919954E-2</v>
      </c>
      <c r="AY48" s="34">
        <f>$W$28/'Fixed data'!$C$7</f>
        <v>7.5730915399919954E-2</v>
      </c>
      <c r="AZ48" s="34">
        <f>$W$28/'Fixed data'!$C$7</f>
        <v>7.5730915399919954E-2</v>
      </c>
      <c r="BA48" s="34">
        <f>$W$28/'Fixed data'!$C$7</f>
        <v>7.5730915399919954E-2</v>
      </c>
      <c r="BB48" s="34">
        <f>$W$28/'Fixed data'!$C$7</f>
        <v>7.5730915399919954E-2</v>
      </c>
      <c r="BC48" s="34">
        <f>$W$28/'Fixed data'!$C$7</f>
        <v>7.5730915399919954E-2</v>
      </c>
      <c r="BD48" s="34">
        <f>$W$28/'Fixed data'!$C$7</f>
        <v>7.5730915399919954E-2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8.0127213117393653E-2</v>
      </c>
      <c r="Z49" s="34">
        <f>$X$28/'Fixed data'!$C$7</f>
        <v>8.0127213117393653E-2</v>
      </c>
      <c r="AA49" s="34">
        <f>$X$28/'Fixed data'!$C$7</f>
        <v>8.0127213117393653E-2</v>
      </c>
      <c r="AB49" s="34">
        <f>$X$28/'Fixed data'!$C$7</f>
        <v>8.0127213117393653E-2</v>
      </c>
      <c r="AC49" s="34">
        <f>$X$28/'Fixed data'!$C$7</f>
        <v>8.0127213117393653E-2</v>
      </c>
      <c r="AD49" s="34">
        <f>$X$28/'Fixed data'!$C$7</f>
        <v>8.0127213117393653E-2</v>
      </c>
      <c r="AE49" s="34">
        <f>$X$28/'Fixed data'!$C$7</f>
        <v>8.0127213117393653E-2</v>
      </c>
      <c r="AF49" s="34">
        <f>$X$28/'Fixed data'!$C$7</f>
        <v>8.0127213117393653E-2</v>
      </c>
      <c r="AG49" s="34">
        <f>$X$28/'Fixed data'!$C$7</f>
        <v>8.0127213117393653E-2</v>
      </c>
      <c r="AH49" s="34">
        <f>$X$28/'Fixed data'!$C$7</f>
        <v>8.0127213117393653E-2</v>
      </c>
      <c r="AI49" s="34">
        <f>$X$28/'Fixed data'!$C$7</f>
        <v>8.0127213117393653E-2</v>
      </c>
      <c r="AJ49" s="34">
        <f>$X$28/'Fixed data'!$C$7</f>
        <v>8.0127213117393653E-2</v>
      </c>
      <c r="AK49" s="34">
        <f>$X$28/'Fixed data'!$C$7</f>
        <v>8.0127213117393653E-2</v>
      </c>
      <c r="AL49" s="34">
        <f>$X$28/'Fixed data'!$C$7</f>
        <v>8.0127213117393653E-2</v>
      </c>
      <c r="AM49" s="34">
        <f>$X$28/'Fixed data'!$C$7</f>
        <v>8.0127213117393653E-2</v>
      </c>
      <c r="AN49" s="34">
        <f>$X$28/'Fixed data'!$C$7</f>
        <v>8.0127213117393653E-2</v>
      </c>
      <c r="AO49" s="34">
        <f>$X$28/'Fixed data'!$C$7</f>
        <v>8.0127213117393653E-2</v>
      </c>
      <c r="AP49" s="34">
        <f>$X$28/'Fixed data'!$C$7</f>
        <v>8.0127213117393653E-2</v>
      </c>
      <c r="AQ49" s="34">
        <f>$X$28/'Fixed data'!$C$7</f>
        <v>8.0127213117393653E-2</v>
      </c>
      <c r="AR49" s="34">
        <f>$X$28/'Fixed data'!$C$7</f>
        <v>8.0127213117393653E-2</v>
      </c>
      <c r="AS49" s="34">
        <f>$X$28/'Fixed data'!$C$7</f>
        <v>8.0127213117393653E-2</v>
      </c>
      <c r="AT49" s="34">
        <f>$X$28/'Fixed data'!$C$7</f>
        <v>8.0127213117393653E-2</v>
      </c>
      <c r="AU49" s="34">
        <f>$X$28/'Fixed data'!$C$7</f>
        <v>8.0127213117393653E-2</v>
      </c>
      <c r="AV49" s="34">
        <f>$X$28/'Fixed data'!$C$7</f>
        <v>8.0127213117393653E-2</v>
      </c>
      <c r="AW49" s="34">
        <f>$X$28/'Fixed data'!$C$7</f>
        <v>8.0127213117393653E-2</v>
      </c>
      <c r="AX49" s="34">
        <f>$X$28/'Fixed data'!$C$7</f>
        <v>8.0127213117393653E-2</v>
      </c>
      <c r="AY49" s="34">
        <f>$X$28/'Fixed data'!$C$7</f>
        <v>8.0127213117393653E-2</v>
      </c>
      <c r="AZ49" s="34">
        <f>$X$28/'Fixed data'!$C$7</f>
        <v>8.0127213117393653E-2</v>
      </c>
      <c r="BA49" s="34">
        <f>$X$28/'Fixed data'!$C$7</f>
        <v>8.0127213117393653E-2</v>
      </c>
      <c r="BB49" s="34">
        <f>$X$28/'Fixed data'!$C$7</f>
        <v>8.0127213117393653E-2</v>
      </c>
      <c r="BC49" s="34">
        <f>$X$28/'Fixed data'!$C$7</f>
        <v>8.0127213117393653E-2</v>
      </c>
      <c r="BD49" s="34">
        <f>$X$28/'Fixed data'!$C$7</f>
        <v>8.0127213117393653E-2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8.4523510834867352E-2</v>
      </c>
      <c r="AA50" s="34">
        <f>$Y$28/'Fixed data'!$C$7</f>
        <v>8.4523510834867352E-2</v>
      </c>
      <c r="AB50" s="34">
        <f>$Y$28/'Fixed data'!$C$7</f>
        <v>8.4523510834867352E-2</v>
      </c>
      <c r="AC50" s="34">
        <f>$Y$28/'Fixed data'!$C$7</f>
        <v>8.4523510834867352E-2</v>
      </c>
      <c r="AD50" s="34">
        <f>$Y$28/'Fixed data'!$C$7</f>
        <v>8.4523510834867352E-2</v>
      </c>
      <c r="AE50" s="34">
        <f>$Y$28/'Fixed data'!$C$7</f>
        <v>8.4523510834867352E-2</v>
      </c>
      <c r="AF50" s="34">
        <f>$Y$28/'Fixed data'!$C$7</f>
        <v>8.4523510834867352E-2</v>
      </c>
      <c r="AG50" s="34">
        <f>$Y$28/'Fixed data'!$C$7</f>
        <v>8.4523510834867352E-2</v>
      </c>
      <c r="AH50" s="34">
        <f>$Y$28/'Fixed data'!$C$7</f>
        <v>8.4523510834867352E-2</v>
      </c>
      <c r="AI50" s="34">
        <f>$Y$28/'Fixed data'!$C$7</f>
        <v>8.4523510834867352E-2</v>
      </c>
      <c r="AJ50" s="34">
        <f>$Y$28/'Fixed data'!$C$7</f>
        <v>8.4523510834867352E-2</v>
      </c>
      <c r="AK50" s="34">
        <f>$Y$28/'Fixed data'!$C$7</f>
        <v>8.4523510834867352E-2</v>
      </c>
      <c r="AL50" s="34">
        <f>$Y$28/'Fixed data'!$C$7</f>
        <v>8.4523510834867352E-2</v>
      </c>
      <c r="AM50" s="34">
        <f>$Y$28/'Fixed data'!$C$7</f>
        <v>8.4523510834867352E-2</v>
      </c>
      <c r="AN50" s="34">
        <f>$Y$28/'Fixed data'!$C$7</f>
        <v>8.4523510834867352E-2</v>
      </c>
      <c r="AO50" s="34">
        <f>$Y$28/'Fixed data'!$C$7</f>
        <v>8.4523510834867352E-2</v>
      </c>
      <c r="AP50" s="34">
        <f>$Y$28/'Fixed data'!$C$7</f>
        <v>8.4523510834867352E-2</v>
      </c>
      <c r="AQ50" s="34">
        <f>$Y$28/'Fixed data'!$C$7</f>
        <v>8.4523510834867352E-2</v>
      </c>
      <c r="AR50" s="34">
        <f>$Y$28/'Fixed data'!$C$7</f>
        <v>8.4523510834867352E-2</v>
      </c>
      <c r="AS50" s="34">
        <f>$Y$28/'Fixed data'!$C$7</f>
        <v>8.4523510834867352E-2</v>
      </c>
      <c r="AT50" s="34">
        <f>$Y$28/'Fixed data'!$C$7</f>
        <v>8.4523510834867352E-2</v>
      </c>
      <c r="AU50" s="34">
        <f>$Y$28/'Fixed data'!$C$7</f>
        <v>8.4523510834867352E-2</v>
      </c>
      <c r="AV50" s="34">
        <f>$Y$28/'Fixed data'!$C$7</f>
        <v>8.4523510834867352E-2</v>
      </c>
      <c r="AW50" s="34">
        <f>$Y$28/'Fixed data'!$C$7</f>
        <v>8.4523510834867352E-2</v>
      </c>
      <c r="AX50" s="34">
        <f>$Y$28/'Fixed data'!$C$7</f>
        <v>8.4523510834867352E-2</v>
      </c>
      <c r="AY50" s="34">
        <f>$Y$28/'Fixed data'!$C$7</f>
        <v>8.4523510834867352E-2</v>
      </c>
      <c r="AZ50" s="34">
        <f>$Y$28/'Fixed data'!$C$7</f>
        <v>8.4523510834867352E-2</v>
      </c>
      <c r="BA50" s="34">
        <f>$Y$28/'Fixed data'!$C$7</f>
        <v>8.4523510834867352E-2</v>
      </c>
      <c r="BB50" s="34">
        <f>$Y$28/'Fixed data'!$C$7</f>
        <v>8.4523510834867352E-2</v>
      </c>
      <c r="BC50" s="34">
        <f>$Y$28/'Fixed data'!$C$7</f>
        <v>8.4523510834867352E-2</v>
      </c>
      <c r="BD50" s="34">
        <f>$Y$28/'Fixed data'!$C$7</f>
        <v>8.4523510834867352E-2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8.8919808552341079E-2</v>
      </c>
      <c r="AB51" s="34">
        <f>$Z$28/'Fixed data'!$C$7</f>
        <v>8.8919808552341079E-2</v>
      </c>
      <c r="AC51" s="34">
        <f>$Z$28/'Fixed data'!$C$7</f>
        <v>8.8919808552341079E-2</v>
      </c>
      <c r="AD51" s="34">
        <f>$Z$28/'Fixed data'!$C$7</f>
        <v>8.8919808552341079E-2</v>
      </c>
      <c r="AE51" s="34">
        <f>$Z$28/'Fixed data'!$C$7</f>
        <v>8.8919808552341079E-2</v>
      </c>
      <c r="AF51" s="34">
        <f>$Z$28/'Fixed data'!$C$7</f>
        <v>8.8919808552341079E-2</v>
      </c>
      <c r="AG51" s="34">
        <f>$Z$28/'Fixed data'!$C$7</f>
        <v>8.8919808552341079E-2</v>
      </c>
      <c r="AH51" s="34">
        <f>$Z$28/'Fixed data'!$C$7</f>
        <v>8.8919808552341079E-2</v>
      </c>
      <c r="AI51" s="34">
        <f>$Z$28/'Fixed data'!$C$7</f>
        <v>8.8919808552341079E-2</v>
      </c>
      <c r="AJ51" s="34">
        <f>$Z$28/'Fixed data'!$C$7</f>
        <v>8.8919808552341079E-2</v>
      </c>
      <c r="AK51" s="34">
        <f>$Z$28/'Fixed data'!$C$7</f>
        <v>8.8919808552341079E-2</v>
      </c>
      <c r="AL51" s="34">
        <f>$Z$28/'Fixed data'!$C$7</f>
        <v>8.8919808552341079E-2</v>
      </c>
      <c r="AM51" s="34">
        <f>$Z$28/'Fixed data'!$C$7</f>
        <v>8.8919808552341079E-2</v>
      </c>
      <c r="AN51" s="34">
        <f>$Z$28/'Fixed data'!$C$7</f>
        <v>8.8919808552341079E-2</v>
      </c>
      <c r="AO51" s="34">
        <f>$Z$28/'Fixed data'!$C$7</f>
        <v>8.8919808552341079E-2</v>
      </c>
      <c r="AP51" s="34">
        <f>$Z$28/'Fixed data'!$C$7</f>
        <v>8.8919808552341079E-2</v>
      </c>
      <c r="AQ51" s="34">
        <f>$Z$28/'Fixed data'!$C$7</f>
        <v>8.8919808552341079E-2</v>
      </c>
      <c r="AR51" s="34">
        <f>$Z$28/'Fixed data'!$C$7</f>
        <v>8.8919808552341079E-2</v>
      </c>
      <c r="AS51" s="34">
        <f>$Z$28/'Fixed data'!$C$7</f>
        <v>8.8919808552341079E-2</v>
      </c>
      <c r="AT51" s="34">
        <f>$Z$28/'Fixed data'!$C$7</f>
        <v>8.8919808552341079E-2</v>
      </c>
      <c r="AU51" s="34">
        <f>$Z$28/'Fixed data'!$C$7</f>
        <v>8.8919808552341079E-2</v>
      </c>
      <c r="AV51" s="34">
        <f>$Z$28/'Fixed data'!$C$7</f>
        <v>8.8919808552341079E-2</v>
      </c>
      <c r="AW51" s="34">
        <f>$Z$28/'Fixed data'!$C$7</f>
        <v>8.8919808552341079E-2</v>
      </c>
      <c r="AX51" s="34">
        <f>$Z$28/'Fixed data'!$C$7</f>
        <v>8.8919808552341079E-2</v>
      </c>
      <c r="AY51" s="34">
        <f>$Z$28/'Fixed data'!$C$7</f>
        <v>8.8919808552341079E-2</v>
      </c>
      <c r="AZ51" s="34">
        <f>$Z$28/'Fixed data'!$C$7</f>
        <v>8.8919808552341079E-2</v>
      </c>
      <c r="BA51" s="34">
        <f>$Z$28/'Fixed data'!$C$7</f>
        <v>8.8919808552341079E-2</v>
      </c>
      <c r="BB51" s="34">
        <f>$Z$28/'Fixed data'!$C$7</f>
        <v>8.8919808552341079E-2</v>
      </c>
      <c r="BC51" s="34">
        <f>$Z$28/'Fixed data'!$C$7</f>
        <v>8.8919808552341079E-2</v>
      </c>
      <c r="BD51" s="34">
        <f>$Z$28/'Fixed data'!$C$7</f>
        <v>8.8919808552341079E-2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9.3316106269814778E-2</v>
      </c>
      <c r="AC52" s="34">
        <f>$AA$28/'Fixed data'!$C$7</f>
        <v>9.3316106269814778E-2</v>
      </c>
      <c r="AD52" s="34">
        <f>$AA$28/'Fixed data'!$C$7</f>
        <v>9.3316106269814778E-2</v>
      </c>
      <c r="AE52" s="34">
        <f>$AA$28/'Fixed data'!$C$7</f>
        <v>9.3316106269814778E-2</v>
      </c>
      <c r="AF52" s="34">
        <f>$AA$28/'Fixed data'!$C$7</f>
        <v>9.3316106269814778E-2</v>
      </c>
      <c r="AG52" s="34">
        <f>$AA$28/'Fixed data'!$C$7</f>
        <v>9.3316106269814778E-2</v>
      </c>
      <c r="AH52" s="34">
        <f>$AA$28/'Fixed data'!$C$7</f>
        <v>9.3316106269814778E-2</v>
      </c>
      <c r="AI52" s="34">
        <f>$AA$28/'Fixed data'!$C$7</f>
        <v>9.3316106269814778E-2</v>
      </c>
      <c r="AJ52" s="34">
        <f>$AA$28/'Fixed data'!$C$7</f>
        <v>9.3316106269814778E-2</v>
      </c>
      <c r="AK52" s="34">
        <f>$AA$28/'Fixed data'!$C$7</f>
        <v>9.3316106269814778E-2</v>
      </c>
      <c r="AL52" s="34">
        <f>$AA$28/'Fixed data'!$C$7</f>
        <v>9.3316106269814778E-2</v>
      </c>
      <c r="AM52" s="34">
        <f>$AA$28/'Fixed data'!$C$7</f>
        <v>9.3316106269814778E-2</v>
      </c>
      <c r="AN52" s="34">
        <f>$AA$28/'Fixed data'!$C$7</f>
        <v>9.3316106269814778E-2</v>
      </c>
      <c r="AO52" s="34">
        <f>$AA$28/'Fixed data'!$C$7</f>
        <v>9.3316106269814778E-2</v>
      </c>
      <c r="AP52" s="34">
        <f>$AA$28/'Fixed data'!$C$7</f>
        <v>9.3316106269814778E-2</v>
      </c>
      <c r="AQ52" s="34">
        <f>$AA$28/'Fixed data'!$C$7</f>
        <v>9.3316106269814778E-2</v>
      </c>
      <c r="AR52" s="34">
        <f>$AA$28/'Fixed data'!$C$7</f>
        <v>9.3316106269814778E-2</v>
      </c>
      <c r="AS52" s="34">
        <f>$AA$28/'Fixed data'!$C$7</f>
        <v>9.3316106269814778E-2</v>
      </c>
      <c r="AT52" s="34">
        <f>$AA$28/'Fixed data'!$C$7</f>
        <v>9.3316106269814778E-2</v>
      </c>
      <c r="AU52" s="34">
        <f>$AA$28/'Fixed data'!$C$7</f>
        <v>9.3316106269814778E-2</v>
      </c>
      <c r="AV52" s="34">
        <f>$AA$28/'Fixed data'!$C$7</f>
        <v>9.3316106269814778E-2</v>
      </c>
      <c r="AW52" s="34">
        <f>$AA$28/'Fixed data'!$C$7</f>
        <v>9.3316106269814778E-2</v>
      </c>
      <c r="AX52" s="34">
        <f>$AA$28/'Fixed data'!$C$7</f>
        <v>9.3316106269814778E-2</v>
      </c>
      <c r="AY52" s="34">
        <f>$AA$28/'Fixed data'!$C$7</f>
        <v>9.3316106269814778E-2</v>
      </c>
      <c r="AZ52" s="34">
        <f>$AA$28/'Fixed data'!$C$7</f>
        <v>9.3316106269814778E-2</v>
      </c>
      <c r="BA52" s="34">
        <f>$AA$28/'Fixed data'!$C$7</f>
        <v>9.3316106269814778E-2</v>
      </c>
      <c r="BB52" s="34">
        <f>$AA$28/'Fixed data'!$C$7</f>
        <v>9.3316106269814778E-2</v>
      </c>
      <c r="BC52" s="34">
        <f>$AA$28/'Fixed data'!$C$7</f>
        <v>9.3316106269814778E-2</v>
      </c>
      <c r="BD52" s="34">
        <f>$AA$28/'Fixed data'!$C$7</f>
        <v>9.3316106269814778E-2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9.771240398728849E-2</v>
      </c>
      <c r="AD53" s="34">
        <f>$AB$28/'Fixed data'!$C$7</f>
        <v>9.771240398728849E-2</v>
      </c>
      <c r="AE53" s="34">
        <f>$AB$28/'Fixed data'!$C$7</f>
        <v>9.771240398728849E-2</v>
      </c>
      <c r="AF53" s="34">
        <f>$AB$28/'Fixed data'!$C$7</f>
        <v>9.771240398728849E-2</v>
      </c>
      <c r="AG53" s="34">
        <f>$AB$28/'Fixed data'!$C$7</f>
        <v>9.771240398728849E-2</v>
      </c>
      <c r="AH53" s="34">
        <f>$AB$28/'Fixed data'!$C$7</f>
        <v>9.771240398728849E-2</v>
      </c>
      <c r="AI53" s="34">
        <f>$AB$28/'Fixed data'!$C$7</f>
        <v>9.771240398728849E-2</v>
      </c>
      <c r="AJ53" s="34">
        <f>$AB$28/'Fixed data'!$C$7</f>
        <v>9.771240398728849E-2</v>
      </c>
      <c r="AK53" s="34">
        <f>$AB$28/'Fixed data'!$C$7</f>
        <v>9.771240398728849E-2</v>
      </c>
      <c r="AL53" s="34">
        <f>$AB$28/'Fixed data'!$C$7</f>
        <v>9.771240398728849E-2</v>
      </c>
      <c r="AM53" s="34">
        <f>$AB$28/'Fixed data'!$C$7</f>
        <v>9.771240398728849E-2</v>
      </c>
      <c r="AN53" s="34">
        <f>$AB$28/'Fixed data'!$C$7</f>
        <v>9.771240398728849E-2</v>
      </c>
      <c r="AO53" s="34">
        <f>$AB$28/'Fixed data'!$C$7</f>
        <v>9.771240398728849E-2</v>
      </c>
      <c r="AP53" s="34">
        <f>$AB$28/'Fixed data'!$C$7</f>
        <v>9.771240398728849E-2</v>
      </c>
      <c r="AQ53" s="34">
        <f>$AB$28/'Fixed data'!$C$7</f>
        <v>9.771240398728849E-2</v>
      </c>
      <c r="AR53" s="34">
        <f>$AB$28/'Fixed data'!$C$7</f>
        <v>9.771240398728849E-2</v>
      </c>
      <c r="AS53" s="34">
        <f>$AB$28/'Fixed data'!$C$7</f>
        <v>9.771240398728849E-2</v>
      </c>
      <c r="AT53" s="34">
        <f>$AB$28/'Fixed data'!$C$7</f>
        <v>9.771240398728849E-2</v>
      </c>
      <c r="AU53" s="34">
        <f>$AB$28/'Fixed data'!$C$7</f>
        <v>9.771240398728849E-2</v>
      </c>
      <c r="AV53" s="34">
        <f>$AB$28/'Fixed data'!$C$7</f>
        <v>9.771240398728849E-2</v>
      </c>
      <c r="AW53" s="34">
        <f>$AB$28/'Fixed data'!$C$7</f>
        <v>9.771240398728849E-2</v>
      </c>
      <c r="AX53" s="34">
        <f>$AB$28/'Fixed data'!$C$7</f>
        <v>9.771240398728849E-2</v>
      </c>
      <c r="AY53" s="34">
        <f>$AB$28/'Fixed data'!$C$7</f>
        <v>9.771240398728849E-2</v>
      </c>
      <c r="AZ53" s="34">
        <f>$AB$28/'Fixed data'!$C$7</f>
        <v>9.771240398728849E-2</v>
      </c>
      <c r="BA53" s="34">
        <f>$AB$28/'Fixed data'!$C$7</f>
        <v>9.771240398728849E-2</v>
      </c>
      <c r="BB53" s="34">
        <f>$AB$28/'Fixed data'!$C$7</f>
        <v>9.771240398728849E-2</v>
      </c>
      <c r="BC53" s="34">
        <f>$AB$28/'Fixed data'!$C$7</f>
        <v>9.771240398728849E-2</v>
      </c>
      <c r="BD53" s="34">
        <f>$AB$28/'Fixed data'!$C$7</f>
        <v>9.771240398728849E-2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0.10210870170476218</v>
      </c>
      <c r="AE54" s="34">
        <f>$AC$28/'Fixed data'!$C$7</f>
        <v>0.10210870170476218</v>
      </c>
      <c r="AF54" s="34">
        <f>$AC$28/'Fixed data'!$C$7</f>
        <v>0.10210870170476218</v>
      </c>
      <c r="AG54" s="34">
        <f>$AC$28/'Fixed data'!$C$7</f>
        <v>0.10210870170476218</v>
      </c>
      <c r="AH54" s="34">
        <f>$AC$28/'Fixed data'!$C$7</f>
        <v>0.10210870170476218</v>
      </c>
      <c r="AI54" s="34">
        <f>$AC$28/'Fixed data'!$C$7</f>
        <v>0.10210870170476218</v>
      </c>
      <c r="AJ54" s="34">
        <f>$AC$28/'Fixed data'!$C$7</f>
        <v>0.10210870170476218</v>
      </c>
      <c r="AK54" s="34">
        <f>$AC$28/'Fixed data'!$C$7</f>
        <v>0.10210870170476218</v>
      </c>
      <c r="AL54" s="34">
        <f>$AC$28/'Fixed data'!$C$7</f>
        <v>0.10210870170476218</v>
      </c>
      <c r="AM54" s="34">
        <f>$AC$28/'Fixed data'!$C$7</f>
        <v>0.10210870170476218</v>
      </c>
      <c r="AN54" s="34">
        <f>$AC$28/'Fixed data'!$C$7</f>
        <v>0.10210870170476218</v>
      </c>
      <c r="AO54" s="34">
        <f>$AC$28/'Fixed data'!$C$7</f>
        <v>0.10210870170476218</v>
      </c>
      <c r="AP54" s="34">
        <f>$AC$28/'Fixed data'!$C$7</f>
        <v>0.10210870170476218</v>
      </c>
      <c r="AQ54" s="34">
        <f>$AC$28/'Fixed data'!$C$7</f>
        <v>0.10210870170476218</v>
      </c>
      <c r="AR54" s="34">
        <f>$AC$28/'Fixed data'!$C$7</f>
        <v>0.10210870170476218</v>
      </c>
      <c r="AS54" s="34">
        <f>$AC$28/'Fixed data'!$C$7</f>
        <v>0.10210870170476218</v>
      </c>
      <c r="AT54" s="34">
        <f>$AC$28/'Fixed data'!$C$7</f>
        <v>0.10210870170476218</v>
      </c>
      <c r="AU54" s="34">
        <f>$AC$28/'Fixed data'!$C$7</f>
        <v>0.10210870170476218</v>
      </c>
      <c r="AV54" s="34">
        <f>$AC$28/'Fixed data'!$C$7</f>
        <v>0.10210870170476218</v>
      </c>
      <c r="AW54" s="34">
        <f>$AC$28/'Fixed data'!$C$7</f>
        <v>0.10210870170476218</v>
      </c>
      <c r="AX54" s="34">
        <f>$AC$28/'Fixed data'!$C$7</f>
        <v>0.10210870170476218</v>
      </c>
      <c r="AY54" s="34">
        <f>$AC$28/'Fixed data'!$C$7</f>
        <v>0.10210870170476218</v>
      </c>
      <c r="AZ54" s="34">
        <f>$AC$28/'Fixed data'!$C$7</f>
        <v>0.10210870170476218</v>
      </c>
      <c r="BA54" s="34">
        <f>$AC$28/'Fixed data'!$C$7</f>
        <v>0.10210870170476218</v>
      </c>
      <c r="BB54" s="34">
        <f>$AC$28/'Fixed data'!$C$7</f>
        <v>0.10210870170476218</v>
      </c>
      <c r="BC54" s="34">
        <f>$AC$28/'Fixed data'!$C$7</f>
        <v>0.10210870170476218</v>
      </c>
      <c r="BD54" s="34">
        <f>$AC$28/'Fixed data'!$C$7</f>
        <v>0.10210870170476218</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0.10650499942223589</v>
      </c>
      <c r="AF55" s="34">
        <f>$AD$28/'Fixed data'!$C$7</f>
        <v>0.10650499942223589</v>
      </c>
      <c r="AG55" s="34">
        <f>$AD$28/'Fixed data'!$C$7</f>
        <v>0.10650499942223589</v>
      </c>
      <c r="AH55" s="34">
        <f>$AD$28/'Fixed data'!$C$7</f>
        <v>0.10650499942223589</v>
      </c>
      <c r="AI55" s="34">
        <f>$AD$28/'Fixed data'!$C$7</f>
        <v>0.10650499942223589</v>
      </c>
      <c r="AJ55" s="34">
        <f>$AD$28/'Fixed data'!$C$7</f>
        <v>0.10650499942223589</v>
      </c>
      <c r="AK55" s="34">
        <f>$AD$28/'Fixed data'!$C$7</f>
        <v>0.10650499942223589</v>
      </c>
      <c r="AL55" s="34">
        <f>$AD$28/'Fixed data'!$C$7</f>
        <v>0.10650499942223589</v>
      </c>
      <c r="AM55" s="34">
        <f>$AD$28/'Fixed data'!$C$7</f>
        <v>0.10650499942223589</v>
      </c>
      <c r="AN55" s="34">
        <f>$AD$28/'Fixed data'!$C$7</f>
        <v>0.10650499942223589</v>
      </c>
      <c r="AO55" s="34">
        <f>$AD$28/'Fixed data'!$C$7</f>
        <v>0.10650499942223589</v>
      </c>
      <c r="AP55" s="34">
        <f>$AD$28/'Fixed data'!$C$7</f>
        <v>0.10650499942223589</v>
      </c>
      <c r="AQ55" s="34">
        <f>$AD$28/'Fixed data'!$C$7</f>
        <v>0.10650499942223589</v>
      </c>
      <c r="AR55" s="34">
        <f>$AD$28/'Fixed data'!$C$7</f>
        <v>0.10650499942223589</v>
      </c>
      <c r="AS55" s="34">
        <f>$AD$28/'Fixed data'!$C$7</f>
        <v>0.10650499942223589</v>
      </c>
      <c r="AT55" s="34">
        <f>$AD$28/'Fixed data'!$C$7</f>
        <v>0.10650499942223589</v>
      </c>
      <c r="AU55" s="34">
        <f>$AD$28/'Fixed data'!$C$7</f>
        <v>0.10650499942223589</v>
      </c>
      <c r="AV55" s="34">
        <f>$AD$28/'Fixed data'!$C$7</f>
        <v>0.10650499942223589</v>
      </c>
      <c r="AW55" s="34">
        <f>$AD$28/'Fixed data'!$C$7</f>
        <v>0.10650499942223589</v>
      </c>
      <c r="AX55" s="34">
        <f>$AD$28/'Fixed data'!$C$7</f>
        <v>0.10650499942223589</v>
      </c>
      <c r="AY55" s="34">
        <f>$AD$28/'Fixed data'!$C$7</f>
        <v>0.10650499942223589</v>
      </c>
      <c r="AZ55" s="34">
        <f>$AD$28/'Fixed data'!$C$7</f>
        <v>0.10650499942223589</v>
      </c>
      <c r="BA55" s="34">
        <f>$AD$28/'Fixed data'!$C$7</f>
        <v>0.10650499942223589</v>
      </c>
      <c r="BB55" s="34">
        <f>$AD$28/'Fixed data'!$C$7</f>
        <v>0.10650499942223589</v>
      </c>
      <c r="BC55" s="34">
        <f>$AD$28/'Fixed data'!$C$7</f>
        <v>0.10650499942223589</v>
      </c>
      <c r="BD55" s="34">
        <f>$AD$28/'Fixed data'!$C$7</f>
        <v>0.10650499942223589</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0.1109012971397096</v>
      </c>
      <c r="AG56" s="34">
        <f>$AE$28/'Fixed data'!$C$7</f>
        <v>0.1109012971397096</v>
      </c>
      <c r="AH56" s="34">
        <f>$AE$28/'Fixed data'!$C$7</f>
        <v>0.1109012971397096</v>
      </c>
      <c r="AI56" s="34">
        <f>$AE$28/'Fixed data'!$C$7</f>
        <v>0.1109012971397096</v>
      </c>
      <c r="AJ56" s="34">
        <f>$AE$28/'Fixed data'!$C$7</f>
        <v>0.1109012971397096</v>
      </c>
      <c r="AK56" s="34">
        <f>$AE$28/'Fixed data'!$C$7</f>
        <v>0.1109012971397096</v>
      </c>
      <c r="AL56" s="34">
        <f>$AE$28/'Fixed data'!$C$7</f>
        <v>0.1109012971397096</v>
      </c>
      <c r="AM56" s="34">
        <f>$AE$28/'Fixed data'!$C$7</f>
        <v>0.1109012971397096</v>
      </c>
      <c r="AN56" s="34">
        <f>$AE$28/'Fixed data'!$C$7</f>
        <v>0.1109012971397096</v>
      </c>
      <c r="AO56" s="34">
        <f>$AE$28/'Fixed data'!$C$7</f>
        <v>0.1109012971397096</v>
      </c>
      <c r="AP56" s="34">
        <f>$AE$28/'Fixed data'!$C$7</f>
        <v>0.1109012971397096</v>
      </c>
      <c r="AQ56" s="34">
        <f>$AE$28/'Fixed data'!$C$7</f>
        <v>0.1109012971397096</v>
      </c>
      <c r="AR56" s="34">
        <f>$AE$28/'Fixed data'!$C$7</f>
        <v>0.1109012971397096</v>
      </c>
      <c r="AS56" s="34">
        <f>$AE$28/'Fixed data'!$C$7</f>
        <v>0.1109012971397096</v>
      </c>
      <c r="AT56" s="34">
        <f>$AE$28/'Fixed data'!$C$7</f>
        <v>0.1109012971397096</v>
      </c>
      <c r="AU56" s="34">
        <f>$AE$28/'Fixed data'!$C$7</f>
        <v>0.1109012971397096</v>
      </c>
      <c r="AV56" s="34">
        <f>$AE$28/'Fixed data'!$C$7</f>
        <v>0.1109012971397096</v>
      </c>
      <c r="AW56" s="34">
        <f>$AE$28/'Fixed data'!$C$7</f>
        <v>0.1109012971397096</v>
      </c>
      <c r="AX56" s="34">
        <f>$AE$28/'Fixed data'!$C$7</f>
        <v>0.1109012971397096</v>
      </c>
      <c r="AY56" s="34">
        <f>$AE$28/'Fixed data'!$C$7</f>
        <v>0.1109012971397096</v>
      </c>
      <c r="AZ56" s="34">
        <f>$AE$28/'Fixed data'!$C$7</f>
        <v>0.1109012971397096</v>
      </c>
      <c r="BA56" s="34">
        <f>$AE$28/'Fixed data'!$C$7</f>
        <v>0.1109012971397096</v>
      </c>
      <c r="BB56" s="34">
        <f>$AE$28/'Fixed data'!$C$7</f>
        <v>0.1109012971397096</v>
      </c>
      <c r="BC56" s="34">
        <f>$AE$28/'Fixed data'!$C$7</f>
        <v>0.1109012971397096</v>
      </c>
      <c r="BD56" s="34">
        <f>$AE$28/'Fixed data'!$C$7</f>
        <v>0.1109012971397096</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0.1152975948571833</v>
      </c>
      <c r="AH57" s="34">
        <f>$AF$28/'Fixed data'!$C$7</f>
        <v>0.1152975948571833</v>
      </c>
      <c r="AI57" s="34">
        <f>$AF$28/'Fixed data'!$C$7</f>
        <v>0.1152975948571833</v>
      </c>
      <c r="AJ57" s="34">
        <f>$AF$28/'Fixed data'!$C$7</f>
        <v>0.1152975948571833</v>
      </c>
      <c r="AK57" s="34">
        <f>$AF$28/'Fixed data'!$C$7</f>
        <v>0.1152975948571833</v>
      </c>
      <c r="AL57" s="34">
        <f>$AF$28/'Fixed data'!$C$7</f>
        <v>0.1152975948571833</v>
      </c>
      <c r="AM57" s="34">
        <f>$AF$28/'Fixed data'!$C$7</f>
        <v>0.1152975948571833</v>
      </c>
      <c r="AN57" s="34">
        <f>$AF$28/'Fixed data'!$C$7</f>
        <v>0.1152975948571833</v>
      </c>
      <c r="AO57" s="34">
        <f>$AF$28/'Fixed data'!$C$7</f>
        <v>0.1152975948571833</v>
      </c>
      <c r="AP57" s="34">
        <f>$AF$28/'Fixed data'!$C$7</f>
        <v>0.1152975948571833</v>
      </c>
      <c r="AQ57" s="34">
        <f>$AF$28/'Fixed data'!$C$7</f>
        <v>0.1152975948571833</v>
      </c>
      <c r="AR57" s="34">
        <f>$AF$28/'Fixed data'!$C$7</f>
        <v>0.1152975948571833</v>
      </c>
      <c r="AS57" s="34">
        <f>$AF$28/'Fixed data'!$C$7</f>
        <v>0.1152975948571833</v>
      </c>
      <c r="AT57" s="34">
        <f>$AF$28/'Fixed data'!$C$7</f>
        <v>0.1152975948571833</v>
      </c>
      <c r="AU57" s="34">
        <f>$AF$28/'Fixed data'!$C$7</f>
        <v>0.1152975948571833</v>
      </c>
      <c r="AV57" s="34">
        <f>$AF$28/'Fixed data'!$C$7</f>
        <v>0.1152975948571833</v>
      </c>
      <c r="AW57" s="34">
        <f>$AF$28/'Fixed data'!$C$7</f>
        <v>0.1152975948571833</v>
      </c>
      <c r="AX57" s="34">
        <f>$AF$28/'Fixed data'!$C$7</f>
        <v>0.1152975948571833</v>
      </c>
      <c r="AY57" s="34">
        <f>$AF$28/'Fixed data'!$C$7</f>
        <v>0.1152975948571833</v>
      </c>
      <c r="AZ57" s="34">
        <f>$AF$28/'Fixed data'!$C$7</f>
        <v>0.1152975948571833</v>
      </c>
      <c r="BA57" s="34">
        <f>$AF$28/'Fixed data'!$C$7</f>
        <v>0.1152975948571833</v>
      </c>
      <c r="BB57" s="34">
        <f>$AF$28/'Fixed data'!$C$7</f>
        <v>0.1152975948571833</v>
      </c>
      <c r="BC57" s="34">
        <f>$AF$28/'Fixed data'!$C$7</f>
        <v>0.1152975948571833</v>
      </c>
      <c r="BD57" s="34">
        <f>$AF$28/'Fixed data'!$C$7</f>
        <v>0.1152975948571833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0.11969389257465701</v>
      </c>
      <c r="AI58" s="34">
        <f>$AG$28/'Fixed data'!$C$7</f>
        <v>0.11969389257465701</v>
      </c>
      <c r="AJ58" s="34">
        <f>$AG$28/'Fixed data'!$C$7</f>
        <v>0.11969389257465701</v>
      </c>
      <c r="AK58" s="34">
        <f>$AG$28/'Fixed data'!$C$7</f>
        <v>0.11969389257465701</v>
      </c>
      <c r="AL58" s="34">
        <f>$AG$28/'Fixed data'!$C$7</f>
        <v>0.11969389257465701</v>
      </c>
      <c r="AM58" s="34">
        <f>$AG$28/'Fixed data'!$C$7</f>
        <v>0.11969389257465701</v>
      </c>
      <c r="AN58" s="34">
        <f>$AG$28/'Fixed data'!$C$7</f>
        <v>0.11969389257465701</v>
      </c>
      <c r="AO58" s="34">
        <f>$AG$28/'Fixed data'!$C$7</f>
        <v>0.11969389257465701</v>
      </c>
      <c r="AP58" s="34">
        <f>$AG$28/'Fixed data'!$C$7</f>
        <v>0.11969389257465701</v>
      </c>
      <c r="AQ58" s="34">
        <f>$AG$28/'Fixed data'!$C$7</f>
        <v>0.11969389257465701</v>
      </c>
      <c r="AR58" s="34">
        <f>$AG$28/'Fixed data'!$C$7</f>
        <v>0.11969389257465701</v>
      </c>
      <c r="AS58" s="34">
        <f>$AG$28/'Fixed data'!$C$7</f>
        <v>0.11969389257465701</v>
      </c>
      <c r="AT58" s="34">
        <f>$AG$28/'Fixed data'!$C$7</f>
        <v>0.11969389257465701</v>
      </c>
      <c r="AU58" s="34">
        <f>$AG$28/'Fixed data'!$C$7</f>
        <v>0.11969389257465701</v>
      </c>
      <c r="AV58" s="34">
        <f>$AG$28/'Fixed data'!$C$7</f>
        <v>0.11969389257465701</v>
      </c>
      <c r="AW58" s="34">
        <f>$AG$28/'Fixed data'!$C$7</f>
        <v>0.11969389257465701</v>
      </c>
      <c r="AX58" s="34">
        <f>$AG$28/'Fixed data'!$C$7</f>
        <v>0.11969389257465701</v>
      </c>
      <c r="AY58" s="34">
        <f>$AG$28/'Fixed data'!$C$7</f>
        <v>0.11969389257465701</v>
      </c>
      <c r="AZ58" s="34">
        <f>$AG$28/'Fixed data'!$C$7</f>
        <v>0.11969389257465701</v>
      </c>
      <c r="BA58" s="34">
        <f>$AG$28/'Fixed data'!$C$7</f>
        <v>0.11969389257465701</v>
      </c>
      <c r="BB58" s="34">
        <f>$AG$28/'Fixed data'!$C$7</f>
        <v>0.11969389257465701</v>
      </c>
      <c r="BC58" s="34">
        <f>$AG$28/'Fixed data'!$C$7</f>
        <v>0.11969389257465701</v>
      </c>
      <c r="BD58" s="34">
        <f>$AG$28/'Fixed data'!$C$7</f>
        <v>0.11969389257465701</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0.12409019029213073</v>
      </c>
      <c r="AJ59" s="34">
        <f>$AH$28/'Fixed data'!$C$7</f>
        <v>0.12409019029213073</v>
      </c>
      <c r="AK59" s="34">
        <f>$AH$28/'Fixed data'!$C$7</f>
        <v>0.12409019029213073</v>
      </c>
      <c r="AL59" s="34">
        <f>$AH$28/'Fixed data'!$C$7</f>
        <v>0.12409019029213073</v>
      </c>
      <c r="AM59" s="34">
        <f>$AH$28/'Fixed data'!$C$7</f>
        <v>0.12409019029213073</v>
      </c>
      <c r="AN59" s="34">
        <f>$AH$28/'Fixed data'!$C$7</f>
        <v>0.12409019029213073</v>
      </c>
      <c r="AO59" s="34">
        <f>$AH$28/'Fixed data'!$C$7</f>
        <v>0.12409019029213073</v>
      </c>
      <c r="AP59" s="34">
        <f>$AH$28/'Fixed data'!$C$7</f>
        <v>0.12409019029213073</v>
      </c>
      <c r="AQ59" s="34">
        <f>$AH$28/'Fixed data'!$C$7</f>
        <v>0.12409019029213073</v>
      </c>
      <c r="AR59" s="34">
        <f>$AH$28/'Fixed data'!$C$7</f>
        <v>0.12409019029213073</v>
      </c>
      <c r="AS59" s="34">
        <f>$AH$28/'Fixed data'!$C$7</f>
        <v>0.12409019029213073</v>
      </c>
      <c r="AT59" s="34">
        <f>$AH$28/'Fixed data'!$C$7</f>
        <v>0.12409019029213073</v>
      </c>
      <c r="AU59" s="34">
        <f>$AH$28/'Fixed data'!$C$7</f>
        <v>0.12409019029213073</v>
      </c>
      <c r="AV59" s="34">
        <f>$AH$28/'Fixed data'!$C$7</f>
        <v>0.12409019029213073</v>
      </c>
      <c r="AW59" s="34">
        <f>$AH$28/'Fixed data'!$C$7</f>
        <v>0.12409019029213073</v>
      </c>
      <c r="AX59" s="34">
        <f>$AH$28/'Fixed data'!$C$7</f>
        <v>0.12409019029213073</v>
      </c>
      <c r="AY59" s="34">
        <f>$AH$28/'Fixed data'!$C$7</f>
        <v>0.12409019029213073</v>
      </c>
      <c r="AZ59" s="34">
        <f>$AH$28/'Fixed data'!$C$7</f>
        <v>0.12409019029213073</v>
      </c>
      <c r="BA59" s="34">
        <f>$AH$28/'Fixed data'!$C$7</f>
        <v>0.12409019029213073</v>
      </c>
      <c r="BB59" s="34">
        <f>$AH$28/'Fixed data'!$C$7</f>
        <v>0.12409019029213073</v>
      </c>
      <c r="BC59" s="34">
        <f>$AH$28/'Fixed data'!$C$7</f>
        <v>0.12409019029213073</v>
      </c>
      <c r="BD59" s="34">
        <f>$AH$28/'Fixed data'!$C$7</f>
        <v>0.12409019029213073</v>
      </c>
    </row>
    <row r="60" spans="1:56" ht="16.5" collapsed="1" x14ac:dyDescent="0.35">
      <c r="A60" s="115"/>
      <c r="B60" s="9" t="s">
        <v>7</v>
      </c>
      <c r="C60" s="9" t="s">
        <v>61</v>
      </c>
      <c r="D60" s="9" t="s">
        <v>40</v>
      </c>
      <c r="E60" s="34">
        <f>SUM(E30:E59)</f>
        <v>0</v>
      </c>
      <c r="F60" s="34">
        <f t="shared" ref="F60:BD60" si="6">SUM(F30:F59)</f>
        <v>-0.10642488888888887</v>
      </c>
      <c r="G60" s="34">
        <f t="shared" si="6"/>
        <v>-0.21004542427228906</v>
      </c>
      <c r="H60" s="34">
        <f t="shared" si="6"/>
        <v>-0.31049182837242278</v>
      </c>
      <c r="I60" s="34">
        <f t="shared" si="6"/>
        <v>-0.40734810118928999</v>
      </c>
      <c r="J60" s="34">
        <f t="shared" si="6"/>
        <v>-0.50032268716733519</v>
      </c>
      <c r="K60" s="34">
        <f t="shared" si="6"/>
        <v>-0.58818986431679554</v>
      </c>
      <c r="L60" s="34">
        <f t="shared" si="6"/>
        <v>-0.67062074374878222</v>
      </c>
      <c r="M60" s="34">
        <f t="shared" si="6"/>
        <v>-0.747281103241073</v>
      </c>
      <c r="N60" s="34">
        <f t="shared" si="6"/>
        <v>-0.71551316501589013</v>
      </c>
      <c r="O60" s="34">
        <f t="shared" si="6"/>
        <v>-0.67934892907323352</v>
      </c>
      <c r="P60" s="34">
        <f t="shared" si="6"/>
        <v>-0.63878839541310317</v>
      </c>
      <c r="Q60" s="34">
        <f t="shared" si="6"/>
        <v>-0.59383156403549919</v>
      </c>
      <c r="R60" s="34">
        <f t="shared" si="6"/>
        <v>-0.54447843494042147</v>
      </c>
      <c r="S60" s="34">
        <f t="shared" si="6"/>
        <v>-0.49072900812787007</v>
      </c>
      <c r="T60" s="34">
        <f t="shared" si="6"/>
        <v>-0.43258328359784493</v>
      </c>
      <c r="U60" s="34">
        <f t="shared" si="6"/>
        <v>-0.3700412613503461</v>
      </c>
      <c r="V60" s="34">
        <f t="shared" si="6"/>
        <v>-0.30310294138537353</v>
      </c>
      <c r="W60" s="34">
        <f t="shared" si="6"/>
        <v>-0.23176832370292727</v>
      </c>
      <c r="X60" s="34">
        <f t="shared" si="6"/>
        <v>-0.15603740830300733</v>
      </c>
      <c r="Y60" s="34">
        <f t="shared" si="6"/>
        <v>-7.5910195185613677E-2</v>
      </c>
      <c r="Z60" s="34">
        <f t="shared" si="6"/>
        <v>8.613315649253675E-3</v>
      </c>
      <c r="AA60" s="34">
        <f t="shared" si="6"/>
        <v>9.7533124201594754E-2</v>
      </c>
      <c r="AB60" s="34">
        <f t="shared" si="6"/>
        <v>0.19084923047140953</v>
      </c>
      <c r="AC60" s="34">
        <f t="shared" si="6"/>
        <v>0.28856163445869804</v>
      </c>
      <c r="AD60" s="34">
        <f t="shared" si="6"/>
        <v>0.3906703361634602</v>
      </c>
      <c r="AE60" s="34">
        <f t="shared" si="6"/>
        <v>0.4971753355856961</v>
      </c>
      <c r="AF60" s="34">
        <f t="shared" si="6"/>
        <v>0.60807663272540569</v>
      </c>
      <c r="AG60" s="34">
        <f t="shared" si="6"/>
        <v>0.72337422758258896</v>
      </c>
      <c r="AH60" s="34">
        <f t="shared" si="6"/>
        <v>0.84306812015724597</v>
      </c>
      <c r="AI60" s="34">
        <f t="shared" si="6"/>
        <v>0.96715831044937672</v>
      </c>
      <c r="AJ60" s="34">
        <f t="shared" si="6"/>
        <v>0.96715831044937672</v>
      </c>
      <c r="AK60" s="34">
        <f t="shared" si="6"/>
        <v>0.96715831044937672</v>
      </c>
      <c r="AL60" s="34">
        <f t="shared" si="6"/>
        <v>0.96715831044937672</v>
      </c>
      <c r="AM60" s="34">
        <f t="shared" si="6"/>
        <v>0.96715831044937672</v>
      </c>
      <c r="AN60" s="34">
        <f t="shared" si="6"/>
        <v>0.96715831044937672</v>
      </c>
      <c r="AO60" s="34">
        <f t="shared" si="6"/>
        <v>0.96715831044937672</v>
      </c>
      <c r="AP60" s="34">
        <f t="shared" si="6"/>
        <v>0.96715831044937672</v>
      </c>
      <c r="AQ60" s="34">
        <f t="shared" si="6"/>
        <v>0.96715831044937672</v>
      </c>
      <c r="AR60" s="34">
        <f t="shared" si="6"/>
        <v>0.96715831044937672</v>
      </c>
      <c r="AS60" s="34">
        <f t="shared" si="6"/>
        <v>0.96715831044937672</v>
      </c>
      <c r="AT60" s="34">
        <f t="shared" si="6"/>
        <v>0.96715831044937672</v>
      </c>
      <c r="AU60" s="34">
        <f t="shared" si="6"/>
        <v>0.96715831044937672</v>
      </c>
      <c r="AV60" s="34">
        <f t="shared" si="6"/>
        <v>0.96715831044937672</v>
      </c>
      <c r="AW60" s="34">
        <f t="shared" si="6"/>
        <v>0.96715831044937672</v>
      </c>
      <c r="AX60" s="34">
        <f t="shared" si="6"/>
        <v>0.96715831044937672</v>
      </c>
      <c r="AY60" s="34">
        <f t="shared" si="6"/>
        <v>1.0735831993382654</v>
      </c>
      <c r="AZ60" s="34">
        <f t="shared" si="6"/>
        <v>1.1772037347216657</v>
      </c>
      <c r="BA60" s="34">
        <f t="shared" si="6"/>
        <v>1.2776501388217998</v>
      </c>
      <c r="BB60" s="34">
        <f t="shared" si="6"/>
        <v>1.3745064116386669</v>
      </c>
      <c r="BC60" s="34">
        <f t="shared" si="6"/>
        <v>1.467480997616712</v>
      </c>
      <c r="BD60" s="34">
        <f t="shared" si="6"/>
        <v>1.5553481747661722</v>
      </c>
    </row>
    <row r="61" spans="1:56" ht="17.25" hidden="1" customHeight="1" outlineLevel="1" x14ac:dyDescent="0.35">
      <c r="A61" s="115"/>
      <c r="B61" s="9" t="s">
        <v>35</v>
      </c>
      <c r="C61" s="9" t="s">
        <v>62</v>
      </c>
      <c r="D61" s="9" t="s">
        <v>40</v>
      </c>
      <c r="E61" s="34">
        <v>0</v>
      </c>
      <c r="F61" s="34">
        <f>E62</f>
        <v>-4.7891199999999996</v>
      </c>
      <c r="G61" s="34">
        <f t="shared" ref="G61:BD61" si="7">F62</f>
        <v>-9.3456192033641194</v>
      </c>
      <c r="H61" s="34">
        <f t="shared" si="7"/>
        <v>-13.655661963597847</v>
      </c>
      <c r="I61" s="34">
        <f t="shared" si="7"/>
        <v>-17.703702411984452</v>
      </c>
      <c r="J61" s="34">
        <f t="shared" si="7"/>
        <v>-21.480210679807197</v>
      </c>
      <c r="K61" s="34">
        <f t="shared" si="7"/>
        <v>-24.93391096436558</v>
      </c>
      <c r="L61" s="34">
        <f t="shared" si="7"/>
        <v>-28.055110674488184</v>
      </c>
      <c r="M61" s="34">
        <f t="shared" si="7"/>
        <v>-30.834206107892484</v>
      </c>
      <c r="N61" s="34">
        <f t="shared" si="7"/>
        <v>-28.657367784518183</v>
      </c>
      <c r="O61" s="34">
        <f t="shared" si="7"/>
        <v>-26.314464002082744</v>
      </c>
      <c r="P61" s="34">
        <f t="shared" si="7"/>
        <v>-23.809891058303648</v>
      </c>
      <c r="Q61" s="34">
        <f t="shared" si="7"/>
        <v>-21.148045250898363</v>
      </c>
      <c r="R61" s="34">
        <f t="shared" si="7"/>
        <v>-18.333322877584365</v>
      </c>
      <c r="S61" s="34">
        <f t="shared" si="7"/>
        <v>-15.37012023607913</v>
      </c>
      <c r="T61" s="34">
        <f t="shared" si="7"/>
        <v>-12.262833624100129</v>
      </c>
      <c r="U61" s="34">
        <f t="shared" si="7"/>
        <v>-9.0158593393648356</v>
      </c>
      <c r="V61" s="34">
        <f t="shared" si="7"/>
        <v>-5.6335936795907253</v>
      </c>
      <c r="W61" s="34">
        <f t="shared" si="7"/>
        <v>-2.1204329424952704</v>
      </c>
      <c r="X61" s="34">
        <f t="shared" si="7"/>
        <v>1.5192265742040552</v>
      </c>
      <c r="Y61" s="34">
        <f t="shared" si="7"/>
        <v>5.2809885727897772</v>
      </c>
      <c r="Z61" s="34">
        <f t="shared" si="7"/>
        <v>9.1604567555444216</v>
      </c>
      <c r="AA61" s="34">
        <f t="shared" si="7"/>
        <v>13.153234824750516</v>
      </c>
      <c r="AB61" s="34">
        <f t="shared" si="7"/>
        <v>17.254926482690585</v>
      </c>
      <c r="AC61" s="34">
        <f t="shared" si="7"/>
        <v>21.461135431647158</v>
      </c>
      <c r="AD61" s="34">
        <f t="shared" si="7"/>
        <v>25.767465373902759</v>
      </c>
      <c r="AE61" s="34">
        <f t="shared" si="7"/>
        <v>30.169520011739912</v>
      </c>
      <c r="AF61" s="34">
        <f t="shared" si="7"/>
        <v>34.662903047441148</v>
      </c>
      <c r="AG61" s="34">
        <f t="shared" si="7"/>
        <v>39.243218183288988</v>
      </c>
      <c r="AH61" s="34">
        <f t="shared" si="7"/>
        <v>43.906069121565963</v>
      </c>
      <c r="AI61" s="34">
        <f t="shared" si="7"/>
        <v>48.647059564554603</v>
      </c>
      <c r="AJ61" s="34">
        <f t="shared" si="7"/>
        <v>53.461793214537423</v>
      </c>
      <c r="AK61" s="34">
        <f t="shared" si="7"/>
        <v>58.474360261806559</v>
      </c>
      <c r="AL61" s="34">
        <f t="shared" si="7"/>
        <v>63.684760706362013</v>
      </c>
      <c r="AM61" s="34">
        <f t="shared" si="7"/>
        <v>69.092994548203791</v>
      </c>
      <c r="AN61" s="34">
        <f t="shared" si="7"/>
        <v>74.699061787331885</v>
      </c>
      <c r="AO61" s="34">
        <f t="shared" si="7"/>
        <v>80.502962423746297</v>
      </c>
      <c r="AP61" s="34">
        <f t="shared" si="7"/>
        <v>86.504696457447025</v>
      </c>
      <c r="AQ61" s="34">
        <f t="shared" si="7"/>
        <v>92.70426388843407</v>
      </c>
      <c r="AR61" s="34">
        <f t="shared" si="7"/>
        <v>99.101664716707432</v>
      </c>
      <c r="AS61" s="34">
        <f t="shared" si="7"/>
        <v>105.69689894226711</v>
      </c>
      <c r="AT61" s="34">
        <f t="shared" si="7"/>
        <v>112.48996656511311</v>
      </c>
      <c r="AU61" s="34">
        <f t="shared" si="7"/>
        <v>119.48086758524542</v>
      </c>
      <c r="AV61" s="34">
        <f t="shared" si="7"/>
        <v>126.66960200266405</v>
      </c>
      <c r="AW61" s="34">
        <f t="shared" si="7"/>
        <v>134.05616981736898</v>
      </c>
      <c r="AX61" s="34">
        <f t="shared" si="7"/>
        <v>141.64057102936025</v>
      </c>
      <c r="AY61" s="34">
        <f t="shared" si="7"/>
        <v>140.67341271891087</v>
      </c>
      <c r="AZ61" s="34">
        <f t="shared" si="7"/>
        <v>139.59982951957261</v>
      </c>
      <c r="BA61" s="34">
        <f t="shared" si="7"/>
        <v>138.42262578485094</v>
      </c>
      <c r="BB61" s="34">
        <f t="shared" si="7"/>
        <v>137.14497564602914</v>
      </c>
      <c r="BC61" s="34">
        <f t="shared" si="7"/>
        <v>135.77046923439048</v>
      </c>
      <c r="BD61" s="34">
        <f t="shared" si="7"/>
        <v>134.30298823677376</v>
      </c>
    </row>
    <row r="62" spans="1:56" ht="16.5" hidden="1" customHeight="1" outlineLevel="1" x14ac:dyDescent="0.3">
      <c r="A62" s="115"/>
      <c r="B62" s="9" t="s">
        <v>34</v>
      </c>
      <c r="C62" s="9" t="s">
        <v>68</v>
      </c>
      <c r="D62" s="9" t="s">
        <v>40</v>
      </c>
      <c r="E62" s="34">
        <f t="shared" ref="E62:BD62" si="8">E28-E60+E61</f>
        <v>-4.7891199999999996</v>
      </c>
      <c r="F62" s="34">
        <f t="shared" si="8"/>
        <v>-9.3456192033641194</v>
      </c>
      <c r="G62" s="34">
        <f t="shared" si="8"/>
        <v>-13.655661963597847</v>
      </c>
      <c r="H62" s="34">
        <f t="shared" si="8"/>
        <v>-17.703702411984452</v>
      </c>
      <c r="I62" s="34">
        <f t="shared" si="8"/>
        <v>-21.480210679807197</v>
      </c>
      <c r="J62" s="34">
        <f t="shared" si="8"/>
        <v>-24.93391096436558</v>
      </c>
      <c r="K62" s="34">
        <f t="shared" si="8"/>
        <v>-28.055110674488184</v>
      </c>
      <c r="L62" s="34">
        <f t="shared" si="8"/>
        <v>-30.834206107892484</v>
      </c>
      <c r="M62" s="34">
        <f t="shared" si="8"/>
        <v>-28.657367784518183</v>
      </c>
      <c r="N62" s="34">
        <f t="shared" si="8"/>
        <v>-26.314464002082744</v>
      </c>
      <c r="O62" s="34">
        <f t="shared" si="8"/>
        <v>-23.809891058303648</v>
      </c>
      <c r="P62" s="34">
        <f t="shared" si="8"/>
        <v>-21.148045250898363</v>
      </c>
      <c r="Q62" s="34">
        <f t="shared" si="8"/>
        <v>-18.333322877584365</v>
      </c>
      <c r="R62" s="34">
        <f t="shared" si="8"/>
        <v>-15.37012023607913</v>
      </c>
      <c r="S62" s="34">
        <f t="shared" si="8"/>
        <v>-12.262833624100129</v>
      </c>
      <c r="T62" s="34">
        <f t="shared" si="8"/>
        <v>-9.0158593393648356</v>
      </c>
      <c r="U62" s="34">
        <f t="shared" si="8"/>
        <v>-5.6335936795907253</v>
      </c>
      <c r="V62" s="34">
        <f t="shared" si="8"/>
        <v>-2.1204329424952704</v>
      </c>
      <c r="W62" s="34">
        <f t="shared" si="8"/>
        <v>1.5192265742040552</v>
      </c>
      <c r="X62" s="34">
        <f t="shared" si="8"/>
        <v>5.2809885727897772</v>
      </c>
      <c r="Y62" s="34">
        <f t="shared" si="8"/>
        <v>9.1604567555444216</v>
      </c>
      <c r="Z62" s="34">
        <f t="shared" si="8"/>
        <v>13.153234824750516</v>
      </c>
      <c r="AA62" s="34">
        <f t="shared" si="8"/>
        <v>17.254926482690585</v>
      </c>
      <c r="AB62" s="34">
        <f t="shared" si="8"/>
        <v>21.461135431647158</v>
      </c>
      <c r="AC62" s="34">
        <f t="shared" si="8"/>
        <v>25.767465373902759</v>
      </c>
      <c r="AD62" s="34">
        <f t="shared" si="8"/>
        <v>30.169520011739912</v>
      </c>
      <c r="AE62" s="34">
        <f t="shared" si="8"/>
        <v>34.662903047441148</v>
      </c>
      <c r="AF62" s="34">
        <f t="shared" si="8"/>
        <v>39.243218183288988</v>
      </c>
      <c r="AG62" s="34">
        <f t="shared" si="8"/>
        <v>43.906069121565963</v>
      </c>
      <c r="AH62" s="34">
        <f t="shared" si="8"/>
        <v>48.647059564554603</v>
      </c>
      <c r="AI62" s="34">
        <f t="shared" si="8"/>
        <v>53.461793214537423</v>
      </c>
      <c r="AJ62" s="34">
        <f t="shared" si="8"/>
        <v>58.474360261806559</v>
      </c>
      <c r="AK62" s="34">
        <f t="shared" si="8"/>
        <v>63.684760706362013</v>
      </c>
      <c r="AL62" s="34">
        <f t="shared" si="8"/>
        <v>69.092994548203791</v>
      </c>
      <c r="AM62" s="34">
        <f t="shared" si="8"/>
        <v>74.699061787331885</v>
      </c>
      <c r="AN62" s="34">
        <f t="shared" si="8"/>
        <v>80.502962423746297</v>
      </c>
      <c r="AO62" s="34">
        <f t="shared" si="8"/>
        <v>86.504696457447025</v>
      </c>
      <c r="AP62" s="34">
        <f t="shared" si="8"/>
        <v>92.70426388843407</v>
      </c>
      <c r="AQ62" s="34">
        <f t="shared" si="8"/>
        <v>99.101664716707432</v>
      </c>
      <c r="AR62" s="34">
        <f t="shared" si="8"/>
        <v>105.69689894226711</v>
      </c>
      <c r="AS62" s="34">
        <f t="shared" si="8"/>
        <v>112.48996656511311</v>
      </c>
      <c r="AT62" s="34">
        <f t="shared" si="8"/>
        <v>119.48086758524542</v>
      </c>
      <c r="AU62" s="34">
        <f t="shared" si="8"/>
        <v>126.66960200266405</v>
      </c>
      <c r="AV62" s="34">
        <f t="shared" si="8"/>
        <v>134.05616981736898</v>
      </c>
      <c r="AW62" s="34">
        <f t="shared" si="8"/>
        <v>141.64057102936025</v>
      </c>
      <c r="AX62" s="34">
        <f t="shared" si="8"/>
        <v>140.67341271891087</v>
      </c>
      <c r="AY62" s="34">
        <f t="shared" si="8"/>
        <v>139.59982951957261</v>
      </c>
      <c r="AZ62" s="34">
        <f t="shared" si="8"/>
        <v>138.42262578485094</v>
      </c>
      <c r="BA62" s="34">
        <f t="shared" si="8"/>
        <v>137.14497564602914</v>
      </c>
      <c r="BB62" s="34">
        <f t="shared" si="8"/>
        <v>135.77046923439048</v>
      </c>
      <c r="BC62" s="34">
        <f t="shared" si="8"/>
        <v>134.30298823677376</v>
      </c>
      <c r="BD62" s="34">
        <f t="shared" si="8"/>
        <v>132.74764006200758</v>
      </c>
    </row>
    <row r="63" spans="1:56" ht="16.5" collapsed="1" x14ac:dyDescent="0.3">
      <c r="A63" s="115"/>
      <c r="B63" s="9" t="s">
        <v>8</v>
      </c>
      <c r="C63" s="11" t="s">
        <v>67</v>
      </c>
      <c r="D63" s="9" t="s">
        <v>40</v>
      </c>
      <c r="E63" s="34">
        <f>AVERAGE(E61:E62)*'Fixed data'!$C$3</f>
        <v>-0.11565724799999999</v>
      </c>
      <c r="F63" s="34">
        <f>AVERAGE(F61:F62)*'Fixed data'!$C$3</f>
        <v>-0.3413539517612435</v>
      </c>
      <c r="G63" s="34">
        <f>AVERAGE(G61:G62)*'Fixed data'!$C$3</f>
        <v>-0.55548094018213157</v>
      </c>
      <c r="H63" s="34">
        <f>AVERAGE(H61:H62)*'Fixed data'!$C$3</f>
        <v>-0.75732864967031255</v>
      </c>
      <c r="I63" s="34">
        <f>AVERAGE(I61:I62)*'Fixed data'!$C$3</f>
        <v>-0.94629150116676841</v>
      </c>
      <c r="J63" s="34">
        <f>AVERAGE(J61:J62)*'Fixed data'!$C$3</f>
        <v>-1.1209010377067727</v>
      </c>
      <c r="K63" s="34">
        <f>AVERAGE(K61:K62)*'Fixed data'!$C$3</f>
        <v>-1.2796848725783185</v>
      </c>
      <c r="L63" s="34">
        <f>AVERAGE(L61:L62)*'Fixed data'!$C$3</f>
        <v>-1.4221770002944931</v>
      </c>
      <c r="M63" s="34">
        <f>AVERAGE(M61:M62)*'Fixed data'!$C$3</f>
        <v>-1.4367215095017178</v>
      </c>
      <c r="N63" s="34">
        <f>AVERAGE(N61:N62)*'Fixed data'!$C$3</f>
        <v>-1.3275697376464126</v>
      </c>
      <c r="O63" s="34">
        <f>AVERAGE(O61:O62)*'Fixed data'!$C$3</f>
        <v>-1.2105031747083315</v>
      </c>
      <c r="P63" s="34">
        <f>AVERAGE(P61:P62)*'Fixed data'!$C$3</f>
        <v>-1.0857341618672287</v>
      </c>
      <c r="Q63" s="34">
        <f>AVERAGE(Q61:Q62)*'Fixed data'!$C$3</f>
        <v>-0.9534750403028579</v>
      </c>
      <c r="R63" s="34">
        <f>AVERAGE(R61:R62)*'Fixed data'!$C$3</f>
        <v>-0.81393815119497348</v>
      </c>
      <c r="S63" s="34">
        <f>AVERAGE(S61:S62)*'Fixed data'!$C$3</f>
        <v>-0.66733583572332911</v>
      </c>
      <c r="T63" s="34">
        <f>AVERAGE(T61:T62)*'Fixed data'!$C$3</f>
        <v>-0.51388043506767889</v>
      </c>
      <c r="U63" s="34">
        <f>AVERAGE(U61:U62)*'Fixed data'!$C$3</f>
        <v>-0.35378429040777681</v>
      </c>
      <c r="V63" s="34">
        <f>AVERAGE(V61:V62)*'Fixed data'!$C$3</f>
        <v>-0.1872597429233768</v>
      </c>
      <c r="W63" s="34">
        <f>AVERAGE(W61:W62)*'Fixed data'!$C$3</f>
        <v>-1.4519133794232848E-2</v>
      </c>
      <c r="X63" s="34">
        <f>AVERAGE(X61:X62)*'Fixed data'!$C$3</f>
        <v>0.16422519579990105</v>
      </c>
      <c r="Y63" s="34">
        <f>AVERAGE(Y61:Y62)*'Fixed data'!$C$3</f>
        <v>0.3487609046792709</v>
      </c>
      <c r="Z63" s="34">
        <f>AVERAGE(Z61:Z62)*'Fixed data'!$C$3</f>
        <v>0.53887565166412277</v>
      </c>
      <c r="AA63" s="34">
        <f>AVERAGE(AA61:AA62)*'Fixed data'!$C$3</f>
        <v>0.73435709557470263</v>
      </c>
      <c r="AB63" s="34">
        <f>AVERAGE(AB61:AB62)*'Fixed data'!$C$3</f>
        <v>0.9349928952312565</v>
      </c>
      <c r="AC63" s="34">
        <f>AVERAGE(AC61:AC62)*'Fixed data'!$C$3</f>
        <v>1.1405707094540305</v>
      </c>
      <c r="AD63" s="34">
        <f>AVERAGE(AD61:AD62)*'Fixed data'!$C$3</f>
        <v>1.3508781970632706</v>
      </c>
      <c r="AE63" s="34">
        <f>AVERAGE(AE61:AE62)*'Fixed data'!$C$3</f>
        <v>1.5657030168792225</v>
      </c>
      <c r="AF63" s="34">
        <f>AVERAGE(AF61:AF62)*'Fixed data'!$C$3</f>
        <v>1.7848328277221328</v>
      </c>
      <c r="AG63" s="34">
        <f>AVERAGE(AG61:AG62)*'Fixed data'!$C$3</f>
        <v>2.0080552884122471</v>
      </c>
      <c r="AH63" s="34">
        <f>AVERAGE(AH61:AH62)*'Fixed data'!$C$3</f>
        <v>2.2351580577698118</v>
      </c>
      <c r="AI63" s="34">
        <f>AVERAGE(AI61:AI62)*'Fixed data'!$C$3</f>
        <v>2.4659287946150723</v>
      </c>
      <c r="AJ63" s="34">
        <f>AVERAGE(AJ61:AJ62)*'Fixed data'!$C$3</f>
        <v>2.7032581064537071</v>
      </c>
      <c r="AK63" s="34">
        <f>AVERAGE(AK61:AK62)*'Fixed data'!$C$3</f>
        <v>2.9501427713812709</v>
      </c>
      <c r="AL63" s="34">
        <f>AVERAGE(AL61:AL62)*'Fixed data'!$C$3</f>
        <v>3.2065827893977645</v>
      </c>
      <c r="AM63" s="34">
        <f>AVERAGE(AM61:AM62)*'Fixed data'!$C$3</f>
        <v>3.4725781605031867</v>
      </c>
      <c r="AN63" s="34">
        <f>AVERAGE(AN61:AN62)*'Fixed data'!$C$3</f>
        <v>3.7481288846975387</v>
      </c>
      <c r="AO63" s="34">
        <f>AVERAGE(AO61:AO62)*'Fixed data'!$C$3</f>
        <v>4.0332349619808188</v>
      </c>
      <c r="AP63" s="34">
        <f>AVERAGE(AP61:AP62)*'Fixed data'!$C$3</f>
        <v>4.3278963923530291</v>
      </c>
      <c r="AQ63" s="34">
        <f>AVERAGE(AQ61:AQ62)*'Fixed data'!$C$3</f>
        <v>4.6321131758141671</v>
      </c>
      <c r="AR63" s="34">
        <f>AVERAGE(AR61:AR62)*'Fixed data'!$C$3</f>
        <v>4.9458853123642355</v>
      </c>
      <c r="AS63" s="34">
        <f>AVERAGE(AS61:AS62)*'Fixed data'!$C$3</f>
        <v>5.2692128020032323</v>
      </c>
      <c r="AT63" s="34">
        <f>AVERAGE(AT61:AT62)*'Fixed data'!$C$3</f>
        <v>5.6020956447311594</v>
      </c>
      <c r="AU63" s="34">
        <f>AVERAGE(AU61:AU62)*'Fixed data'!$C$3</f>
        <v>5.9445338405480141</v>
      </c>
      <c r="AV63" s="34">
        <f>AVERAGE(AV61:AV62)*'Fixed data'!$C$3</f>
        <v>6.2965273894537983</v>
      </c>
      <c r="AW63" s="34">
        <f>AVERAGE(AW61:AW62)*'Fixed data'!$C$3</f>
        <v>6.6580762914485101</v>
      </c>
      <c r="AX63" s="34">
        <f>AVERAGE(AX61:AX62)*'Fixed data'!$C$3</f>
        <v>6.8178827075207469</v>
      </c>
      <c r="AY63" s="34">
        <f>AVERAGE(AY61:AY62)*'Fixed data'!$C$3</f>
        <v>6.768598800059376</v>
      </c>
      <c r="AZ63" s="34">
        <f>AVERAGE(AZ61:AZ62)*'Fixed data'!$C$3</f>
        <v>6.7142422956018288</v>
      </c>
      <c r="BA63" s="34">
        <f>AVERAGE(BA61:BA62)*'Fixed data'!$C$3</f>
        <v>6.6549575745557545</v>
      </c>
      <c r="BB63" s="34">
        <f>AVERAGE(BB61:BB62)*'Fixed data'!$C$3</f>
        <v>6.5909079938621344</v>
      </c>
      <c r="BC63" s="34">
        <f>AVERAGE(BC61:BC62)*'Fixed data'!$C$3</f>
        <v>6.5222739979286173</v>
      </c>
      <c r="BD63" s="34">
        <f>AVERAGE(BD61:BD62)*'Fixed data'!$C$3</f>
        <v>6.4492726734155701</v>
      </c>
    </row>
    <row r="64" spans="1:56" ht="15.75" thickBot="1" x14ac:dyDescent="0.35">
      <c r="A64" s="114"/>
      <c r="B64" s="12" t="s">
        <v>94</v>
      </c>
      <c r="C64" s="12" t="s">
        <v>45</v>
      </c>
      <c r="D64" s="12" t="s">
        <v>40</v>
      </c>
      <c r="E64" s="53">
        <f t="shared" ref="E64:BD64" si="9">E29+E60+E63</f>
        <v>-1.3129372480000001</v>
      </c>
      <c r="F64" s="53">
        <f t="shared" si="9"/>
        <v>-1.613509863713384</v>
      </c>
      <c r="G64" s="53">
        <f t="shared" si="9"/>
        <v>-1.8955484105809246</v>
      </c>
      <c r="H64" s="53">
        <f t="shared" si="9"/>
        <v>-2.1574535472324916</v>
      </c>
      <c r="I64" s="53">
        <f t="shared" si="9"/>
        <v>-2.3996036946090671</v>
      </c>
      <c r="J64" s="53">
        <f t="shared" si="9"/>
        <v>-2.6097294678055372</v>
      </c>
      <c r="K64" s="53">
        <f t="shared" si="9"/>
        <v>-2.795222130504964</v>
      </c>
      <c r="L64" s="53">
        <f t="shared" si="9"/>
        <v>-2.9552267883315455</v>
      </c>
      <c r="M64" s="53">
        <f t="shared" si="9"/>
        <v>-1.8266133077094833</v>
      </c>
      <c r="N64" s="53">
        <f t="shared" si="9"/>
        <v>-1.6362352483074161</v>
      </c>
      <c r="O64" s="53">
        <f t="shared" si="9"/>
        <v>-1.4335461001050991</v>
      </c>
      <c r="P64" s="53">
        <f t="shared" si="9"/>
        <v>-1.2187582042822869</v>
      </c>
      <c r="Q64" s="53">
        <f t="shared" si="9"/>
        <v>-0.99208390201873276</v>
      </c>
      <c r="R64" s="53">
        <f t="shared" si="9"/>
        <v>-0.75373553449419184</v>
      </c>
      <c r="S64" s="53">
        <f t="shared" si="9"/>
        <v>-0.50392544288841679</v>
      </c>
      <c r="T64" s="53">
        <f t="shared" si="9"/>
        <v>-0.24286596838116226</v>
      </c>
      <c r="U64" s="53">
        <f t="shared" si="9"/>
        <v>2.9230547847817867E-2</v>
      </c>
      <c r="V64" s="53">
        <f t="shared" si="9"/>
        <v>0.3121517646187697</v>
      </c>
      <c r="W64" s="53">
        <f t="shared" si="9"/>
        <v>0.60568534075193903</v>
      </c>
      <c r="X64" s="53">
        <f t="shared" si="9"/>
        <v>0.90961893506757208</v>
      </c>
      <c r="Y64" s="53">
        <f t="shared" si="9"/>
        <v>1.2237402063859149</v>
      </c>
      <c r="Z64" s="53">
        <f t="shared" si="9"/>
        <v>1.5478368135272129</v>
      </c>
      <c r="AA64" s="53">
        <f t="shared" si="9"/>
        <v>1.8816964153117128</v>
      </c>
      <c r="AB64" s="53">
        <f t="shared" si="9"/>
        <v>2.2251066705596609</v>
      </c>
      <c r="AC64" s="53">
        <f t="shared" si="9"/>
        <v>2.5778552380913027</v>
      </c>
      <c r="AD64" s="53">
        <f t="shared" si="9"/>
        <v>2.9397297767268844</v>
      </c>
      <c r="AE64" s="53">
        <f t="shared" si="9"/>
        <v>3.3105179452866511</v>
      </c>
      <c r="AF64" s="53">
        <f t="shared" si="9"/>
        <v>3.69000740259085</v>
      </c>
      <c r="AG64" s="53">
        <f t="shared" si="9"/>
        <v>4.0779858074597275</v>
      </c>
      <c r="AH64" s="53">
        <f t="shared" si="9"/>
        <v>4.4742408187135281</v>
      </c>
      <c r="AI64" s="53">
        <f t="shared" si="9"/>
        <v>4.8785600951724986</v>
      </c>
      <c r="AJ64" s="53">
        <f t="shared" si="9"/>
        <v>5.1653477563327126</v>
      </c>
      <c r="AK64" s="53">
        <f t="shared" si="9"/>
        <v>5.4616907705818551</v>
      </c>
      <c r="AL64" s="53">
        <f t="shared" si="9"/>
        <v>5.7675891379199289</v>
      </c>
      <c r="AM64" s="53">
        <f t="shared" si="9"/>
        <v>6.0830428583469303</v>
      </c>
      <c r="AN64" s="53">
        <f t="shared" si="9"/>
        <v>6.408051931862861</v>
      </c>
      <c r="AO64" s="53">
        <f t="shared" si="9"/>
        <v>6.7426163584677203</v>
      </c>
      <c r="AP64" s="53">
        <f t="shared" si="9"/>
        <v>7.0867361381615099</v>
      </c>
      <c r="AQ64" s="53">
        <f t="shared" si="9"/>
        <v>7.4404112709442272</v>
      </c>
      <c r="AR64" s="53">
        <f t="shared" si="9"/>
        <v>7.8036417568158747</v>
      </c>
      <c r="AS64" s="53">
        <f t="shared" si="9"/>
        <v>8.1764275957764507</v>
      </c>
      <c r="AT64" s="53">
        <f t="shared" si="9"/>
        <v>8.558768787825958</v>
      </c>
      <c r="AU64" s="53">
        <f t="shared" si="9"/>
        <v>8.950665332964391</v>
      </c>
      <c r="AV64" s="53">
        <f t="shared" si="9"/>
        <v>9.3521172311917553</v>
      </c>
      <c r="AW64" s="53">
        <f t="shared" si="9"/>
        <v>9.7631244825080454</v>
      </c>
      <c r="AX64" s="53">
        <f t="shared" si="9"/>
        <v>7.7850410179701237</v>
      </c>
      <c r="AY64" s="53">
        <f t="shared" si="9"/>
        <v>7.8421819993976412</v>
      </c>
      <c r="AZ64" s="53">
        <f t="shared" si="9"/>
        <v>7.891446030323495</v>
      </c>
      <c r="BA64" s="53">
        <f t="shared" si="9"/>
        <v>7.9326077133775543</v>
      </c>
      <c r="BB64" s="53">
        <f t="shared" si="9"/>
        <v>7.9654144055008018</v>
      </c>
      <c r="BC64" s="53">
        <f t="shared" si="9"/>
        <v>7.9897549955453293</v>
      </c>
      <c r="BD64" s="53">
        <f t="shared" si="9"/>
        <v>8.0046208481817427</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0.132794389665777</v>
      </c>
      <c r="G67" s="81">
        <f>'Fixed data'!$G$7*G$88/1000000</f>
        <v>0.2655839592067466</v>
      </c>
      <c r="H67" s="81">
        <f>'Fixed data'!$G$7*H$88/1000000</f>
        <v>0.3983735287477162</v>
      </c>
      <c r="I67" s="81">
        <f>'Fixed data'!$G$7*I$88/1000000</f>
        <v>0.53116652126088859</v>
      </c>
      <c r="J67" s="81">
        <f>'Fixed data'!$G$7*J$88/1000000</f>
        <v>0.69581574001482116</v>
      </c>
      <c r="K67" s="81">
        <f>'Fixed data'!$G$7*K$88/1000000</f>
        <v>0.8604683817409563</v>
      </c>
      <c r="L67" s="81">
        <f>'Fixed data'!$G$7*L$88/1000000</f>
        <v>1.0251210234670916</v>
      </c>
      <c r="M67" s="81">
        <f>'Fixed data'!$G$7*M$88/1000000</f>
        <v>1.1897599817576643</v>
      </c>
      <c r="N67" s="81">
        <f>'Fixed data'!$G$7*N$88/1000000</f>
        <v>1.354413952102695</v>
      </c>
      <c r="O67" s="81">
        <f>'Fixed data'!$G$7*O$88/1000000</f>
        <v>1.5190665938288299</v>
      </c>
      <c r="P67" s="81">
        <f>'Fixed data'!$G$7*P$88/1000000</f>
        <v>1.6837192355549655</v>
      </c>
      <c r="Q67" s="81">
        <f>'Fixed data'!$G$7*Q$88/1000000</f>
        <v>1.8483718772811004</v>
      </c>
      <c r="R67" s="81">
        <f>'Fixed data'!$G$7*R$88/1000000</f>
        <v>2.013024519007236</v>
      </c>
      <c r="S67" s="81">
        <f>'Fixed data'!$G$7*S$88/1000000</f>
        <v>2.1776771607333711</v>
      </c>
      <c r="T67" s="81">
        <f>'Fixed data'!$G$7*T$88/1000000</f>
        <v>2.3423298024595067</v>
      </c>
      <c r="U67" s="81">
        <f>'Fixed data'!$G$7*U$88/1000000</f>
        <v>2.5069824441856419</v>
      </c>
      <c r="V67" s="81">
        <f>'Fixed data'!$G$7*V$88/1000000</f>
        <v>2.671635085911777</v>
      </c>
      <c r="W67" s="81">
        <f>'Fixed data'!$G$7*W$88/1000000</f>
        <v>2.8362877276379121</v>
      </c>
      <c r="X67" s="81">
        <f>'Fixed data'!$G$7*X$88/1000000</f>
        <v>3.0009403693640473</v>
      </c>
      <c r="Y67" s="81">
        <f>'Fixed data'!$G$7*Y$88/1000000</f>
        <v>3.1655930110901829</v>
      </c>
      <c r="Z67" s="81">
        <f>'Fixed data'!$G$7*Z$88/1000000</f>
        <v>3.3302456528163185</v>
      </c>
      <c r="AA67" s="81">
        <f>'Fixed data'!$G$7*AA$88/1000000</f>
        <v>3.4948982945424532</v>
      </c>
      <c r="AB67" s="81">
        <f>'Fixed data'!$G$7*AB$88/1000000</f>
        <v>3.6595509362685887</v>
      </c>
      <c r="AC67" s="81">
        <f>'Fixed data'!$G$7*AC$88/1000000</f>
        <v>3.8242035779947239</v>
      </c>
      <c r="AD67" s="81">
        <f>'Fixed data'!$G$7*AD$88/1000000</f>
        <v>3.988856219720859</v>
      </c>
      <c r="AE67" s="81">
        <f>'Fixed data'!$G$7*AE$88/1000000</f>
        <v>4.153508861446995</v>
      </c>
      <c r="AF67" s="81">
        <f>'Fixed data'!$G$7*AF$88/1000000</f>
        <v>4.3181615031731297</v>
      </c>
      <c r="AG67" s="81">
        <f>'Fixed data'!$G$7*AG$88/1000000</f>
        <v>4.4828141448992653</v>
      </c>
      <c r="AH67" s="81">
        <f>'Fixed data'!$G$7*AH$88/1000000</f>
        <v>4.6474667866254</v>
      </c>
      <c r="AI67" s="81">
        <f>'Fixed data'!$G$7*AI$88/1000000</f>
        <v>4.8121194283515356</v>
      </c>
      <c r="AJ67" s="81">
        <f>'Fixed data'!$G$7*AJ$88/1000000</f>
        <v>4.9767720700776703</v>
      </c>
      <c r="AK67" s="81">
        <f>'Fixed data'!$G$7*AK$88/1000000</f>
        <v>5.1414247118038059</v>
      </c>
      <c r="AL67" s="81">
        <f>'Fixed data'!$G$7*AL$88/1000000</f>
        <v>5.3060773535299415</v>
      </c>
      <c r="AM67" s="81">
        <f>'Fixed data'!$G$7*AM$88/1000000</f>
        <v>5.4707299952560762</v>
      </c>
      <c r="AN67" s="81">
        <f>'Fixed data'!$G$7*AN$88/1000000</f>
        <v>5.6353826369822126</v>
      </c>
      <c r="AO67" s="81">
        <f>'Fixed data'!$G$7*AO$88/1000000</f>
        <v>5.8000352787083473</v>
      </c>
      <c r="AP67" s="81">
        <f>'Fixed data'!$G$7*AP$88/1000000</f>
        <v>5.964687920434482</v>
      </c>
      <c r="AQ67" s="81">
        <f>'Fixed data'!$G$7*AQ$88/1000000</f>
        <v>6.1293405621606176</v>
      </c>
      <c r="AR67" s="81">
        <f>'Fixed data'!$G$7*AR$88/1000000</f>
        <v>6.2939932038867532</v>
      </c>
      <c r="AS67" s="81">
        <f>'Fixed data'!$G$7*AS$88/1000000</f>
        <v>6.4586458456128879</v>
      </c>
      <c r="AT67" s="81">
        <f>'Fixed data'!$G$7*AT$88/1000000</f>
        <v>6.6232984873390235</v>
      </c>
      <c r="AU67" s="81">
        <f>'Fixed data'!$G$7*AU$88/1000000</f>
        <v>6.7879511290651591</v>
      </c>
      <c r="AV67" s="81">
        <f>'Fixed data'!$G$7*AV$88/1000000</f>
        <v>6.9526037707912938</v>
      </c>
      <c r="AW67" s="81">
        <f>'Fixed data'!$G$7*AW$88/1000000</f>
        <v>7.1172564125174294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8.7417608354940515E-2</v>
      </c>
      <c r="G68" s="81">
        <f>'Fixed data'!$G$8*G89/1000000</f>
        <v>0.17483516836443888</v>
      </c>
      <c r="H68" s="81">
        <f>'Fixed data'!$G$8*H89/1000000</f>
        <v>0.26225272837393726</v>
      </c>
      <c r="I68" s="81">
        <f>'Fixed data'!$G$8*I89/1000000</f>
        <v>0.34967079373051624</v>
      </c>
      <c r="J68" s="81">
        <f>'Fixed data'!$G$8*J89/1000000</f>
        <v>0.4580599990173107</v>
      </c>
      <c r="K68" s="81">
        <f>'Fixed data'!$G$8*K89/1000000</f>
        <v>0.56644910697720197</v>
      </c>
      <c r="L68" s="81">
        <f>'Fixed data'!$G$8*L89/1000000</f>
        <v>0.67483821493709317</v>
      </c>
      <c r="M68" s="81">
        <f>'Fixed data'!$G$8*M89/1000000</f>
        <v>0.78322767080116573</v>
      </c>
      <c r="N68" s="81">
        <f>'Fixed data'!$G$8*N89/1000000</f>
        <v>0.89161703353085964</v>
      </c>
      <c r="O68" s="81">
        <f>'Fixed data'!$G$8*O89/1000000</f>
        <v>1.0000061414907508</v>
      </c>
      <c r="P68" s="81">
        <f>'Fixed data'!$G$8*P89/1000000</f>
        <v>1.1083952494506422</v>
      </c>
      <c r="Q68" s="81">
        <f>'Fixed data'!$G$8*Q89/1000000</f>
        <v>1.2167843574105335</v>
      </c>
      <c r="R68" s="81">
        <f>'Fixed data'!$G$8*R89/1000000</f>
        <v>1.3251734653704248</v>
      </c>
      <c r="S68" s="81">
        <f>'Fixed data'!$G$8*S89/1000000</f>
        <v>1.4335625733303159</v>
      </c>
      <c r="T68" s="81">
        <f>'Fixed data'!$G$8*T89/1000000</f>
        <v>1.5419516812902072</v>
      </c>
      <c r="U68" s="81">
        <f>'Fixed data'!$G$8*U89/1000000</f>
        <v>1.6503407892500985</v>
      </c>
      <c r="V68" s="81">
        <f>'Fixed data'!$G$8*V89/1000000</f>
        <v>1.7587298972099898</v>
      </c>
      <c r="W68" s="81">
        <f>'Fixed data'!$G$8*W89/1000000</f>
        <v>1.8671190051698814</v>
      </c>
      <c r="X68" s="81">
        <f>'Fixed data'!$G$8*X89/1000000</f>
        <v>1.9755081131297727</v>
      </c>
      <c r="Y68" s="81">
        <f>'Fixed data'!$G$8*Y89/1000000</f>
        <v>2.0838972210896638</v>
      </c>
      <c r="Z68" s="81">
        <f>'Fixed data'!$G$8*Z89/1000000</f>
        <v>2.1922863290495553</v>
      </c>
      <c r="AA68" s="81">
        <f>'Fixed data'!$G$8*AA89/1000000</f>
        <v>2.3006754370094464</v>
      </c>
      <c r="AB68" s="81">
        <f>'Fixed data'!$G$8*AB89/1000000</f>
        <v>2.4090645449693375</v>
      </c>
      <c r="AC68" s="81">
        <f>'Fixed data'!$G$8*AC89/1000000</f>
        <v>2.5174536529292291</v>
      </c>
      <c r="AD68" s="81">
        <f>'Fixed data'!$G$8*AD89/1000000</f>
        <v>2.6258427608891197</v>
      </c>
      <c r="AE68" s="81">
        <f>'Fixed data'!$G$8*AE89/1000000</f>
        <v>2.7342318688490117</v>
      </c>
      <c r="AF68" s="81">
        <f>'Fixed data'!$G$8*AF89/1000000</f>
        <v>2.8426209768089028</v>
      </c>
      <c r="AG68" s="81">
        <f>'Fixed data'!$G$8*AG89/1000000</f>
        <v>2.9510100847687939</v>
      </c>
      <c r="AH68" s="81">
        <f>'Fixed data'!$G$8*AH89/1000000</f>
        <v>3.0593991927286854</v>
      </c>
      <c r="AI68" s="81">
        <f>'Fixed data'!$G$8*AI89/1000000</f>
        <v>3.1677883006885765</v>
      </c>
      <c r="AJ68" s="81">
        <f>'Fixed data'!$G$8*AJ89/1000000</f>
        <v>3.2761774086484681</v>
      </c>
      <c r="AK68" s="81">
        <f>'Fixed data'!$G$8*AK89/1000000</f>
        <v>3.3845665166083592</v>
      </c>
      <c r="AL68" s="81">
        <f>'Fixed data'!$G$8*AL89/1000000</f>
        <v>3.4929556245682498</v>
      </c>
      <c r="AM68" s="81">
        <f>'Fixed data'!$G$8*AM89/1000000</f>
        <v>3.6013447325281418</v>
      </c>
      <c r="AN68" s="81">
        <f>'Fixed data'!$G$8*AN89/1000000</f>
        <v>3.7097338404880329</v>
      </c>
      <c r="AO68" s="81">
        <f>'Fixed data'!$G$8*AO89/1000000</f>
        <v>3.8181229484479244</v>
      </c>
      <c r="AP68" s="81">
        <f>'Fixed data'!$G$8*AP89/1000000</f>
        <v>3.926512056407816</v>
      </c>
      <c r="AQ68" s="81">
        <f>'Fixed data'!$G$8*AQ89/1000000</f>
        <v>4.0349011643677075</v>
      </c>
      <c r="AR68" s="81">
        <f>'Fixed data'!$G$8*AR89/1000000</f>
        <v>4.1432902723275982</v>
      </c>
      <c r="AS68" s="81">
        <f>'Fixed data'!$G$8*AS89/1000000</f>
        <v>4.2516793802874888</v>
      </c>
      <c r="AT68" s="81">
        <f>'Fixed data'!$G$8*AT89/1000000</f>
        <v>4.3600684882473804</v>
      </c>
      <c r="AU68" s="81">
        <f>'Fixed data'!$G$8*AU89/1000000</f>
        <v>4.4684575962072719</v>
      </c>
      <c r="AV68" s="81">
        <f>'Fixed data'!$G$8*AV89/1000000</f>
        <v>4.5768467041671643</v>
      </c>
      <c r="AW68" s="81">
        <f>'Fixed data'!$G$8*AW89/1000000</f>
        <v>4.685235812127055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2.7433267893251172E-2</v>
      </c>
      <c r="G70" s="34">
        <f>G91*'Fixed data'!$G$9</f>
        <v>5.4866567725385916E-2</v>
      </c>
      <c r="H70" s="34">
        <f>H91*'Fixed data'!$G$9</f>
        <v>8.2299867557520653E-2</v>
      </c>
      <c r="I70" s="34">
        <f>I91*'Fixed data'!$G$9</f>
        <v>0.10973294022698989</v>
      </c>
      <c r="J70" s="34">
        <f>J91*'Fixed data'!$G$9</f>
        <v>0.14374742488293624</v>
      </c>
      <c r="K70" s="34">
        <f>K91*'Fixed data'!$G$9</f>
        <v>0.17776196917192263</v>
      </c>
      <c r="L70" s="34">
        <f>L91*'Fixed data'!$G$9</f>
        <v>0.21177651346090937</v>
      </c>
      <c r="M70" s="34">
        <f>M91*'Fixed data'!$G$9</f>
        <v>0.24579083156966255</v>
      </c>
      <c r="N70" s="34">
        <f>N91*'Fixed data'!$G$9</f>
        <v>0.27980531524317626</v>
      </c>
      <c r="O70" s="34">
        <f>O91*'Fixed data'!$G$9</f>
        <v>0.31381985953216263</v>
      </c>
      <c r="P70" s="34">
        <f>P91*'Fixed data'!$G$9</f>
        <v>0.34783440382114938</v>
      </c>
      <c r="Q70" s="34">
        <f>Q91*'Fixed data'!$G$9</f>
        <v>0.38184894811013576</v>
      </c>
      <c r="R70" s="34">
        <f>R91*'Fixed data'!$G$9</f>
        <v>0.41586349239912218</v>
      </c>
      <c r="S70" s="34">
        <f>S91*'Fixed data'!$G$9</f>
        <v>0.44987803668810861</v>
      </c>
      <c r="T70" s="34">
        <f>T91*'Fixed data'!$G$9</f>
        <v>0.48389258097709492</v>
      </c>
      <c r="U70" s="34">
        <f>U91*'Fixed data'!$G$9</f>
        <v>0.51790712526608129</v>
      </c>
      <c r="V70" s="34">
        <f>V91*'Fixed data'!$G$9</f>
        <v>0.55192166955506772</v>
      </c>
      <c r="W70" s="34">
        <f>W91*'Fixed data'!$G$9</f>
        <v>0.58593621384405414</v>
      </c>
      <c r="X70" s="34">
        <f>X91*'Fixed data'!$G$9</f>
        <v>0.61995075813304057</v>
      </c>
      <c r="Y70" s="34">
        <f>Y91*'Fixed data'!$G$9</f>
        <v>0.65396530242202733</v>
      </c>
      <c r="Z70" s="34">
        <f>Z91*'Fixed data'!$G$9</f>
        <v>0.68797984671101375</v>
      </c>
      <c r="AA70" s="34">
        <f>AA91*'Fixed data'!$G$9</f>
        <v>0.72199439100000007</v>
      </c>
      <c r="AB70" s="34">
        <f>AB91*'Fixed data'!$G$9</f>
        <v>0.75600893528898649</v>
      </c>
      <c r="AC70" s="34">
        <f>AC91*'Fixed data'!$G$9</f>
        <v>0.79002347957797292</v>
      </c>
      <c r="AD70" s="34">
        <f>AD91*'Fixed data'!$G$9</f>
        <v>0.82403802386695923</v>
      </c>
      <c r="AE70" s="34">
        <f>AE91*'Fixed data'!$G$9</f>
        <v>0.85805256815594566</v>
      </c>
      <c r="AF70" s="34">
        <f>AF91*'Fixed data'!$G$9</f>
        <v>0.89206711244493198</v>
      </c>
      <c r="AG70" s="34">
        <f>AG91*'Fixed data'!$G$9</f>
        <v>0.92608165673391851</v>
      </c>
      <c r="AH70" s="34">
        <f>AH91*'Fixed data'!$G$9</f>
        <v>0.96009620102290527</v>
      </c>
      <c r="AI70" s="34">
        <f>AI91*'Fixed data'!$G$9</f>
        <v>0.99411074531189159</v>
      </c>
      <c r="AJ70" s="34">
        <f>AJ91*'Fixed data'!$G$9</f>
        <v>1.0281252896008779</v>
      </c>
      <c r="AK70" s="34">
        <f>AK91*'Fixed data'!$G$9</f>
        <v>1.0621398338898644</v>
      </c>
      <c r="AL70" s="34">
        <f>AL91*'Fixed data'!$G$9</f>
        <v>1.0961543781788508</v>
      </c>
      <c r="AM70" s="34">
        <f>AM91*'Fixed data'!$G$9</f>
        <v>1.1301689224678373</v>
      </c>
      <c r="AN70" s="34">
        <f>AN91*'Fixed data'!$G$9</f>
        <v>1.1641834667568236</v>
      </c>
      <c r="AO70" s="34">
        <f>AO91*'Fixed data'!$G$9</f>
        <v>1.1981980110458101</v>
      </c>
      <c r="AP70" s="34">
        <f>AP91*'Fixed data'!$G$9</f>
        <v>1.2322125553347965</v>
      </c>
      <c r="AQ70" s="34">
        <f>AQ91*'Fixed data'!$G$9</f>
        <v>1.266227099623783</v>
      </c>
      <c r="AR70" s="34">
        <f>AR91*'Fixed data'!$G$9</f>
        <v>1.3002416439127695</v>
      </c>
      <c r="AS70" s="34">
        <f>AS91*'Fixed data'!$G$9</f>
        <v>1.3342561882017558</v>
      </c>
      <c r="AT70" s="34">
        <f>AT91*'Fixed data'!$G$9</f>
        <v>1.3682707324907422</v>
      </c>
      <c r="AU70" s="34">
        <f>AU91*'Fixed data'!$G$9</f>
        <v>1.4022852767797287</v>
      </c>
      <c r="AV70" s="34">
        <f>AV91*'Fixed data'!$G$9</f>
        <v>1.436299821068715</v>
      </c>
      <c r="AW70" s="34">
        <f>AW91*'Fixed data'!$G$9</f>
        <v>1.4703143653577018</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2.7141936227696611E-3</v>
      </c>
      <c r="G71" s="34">
        <f>G92*'Fixed data'!$G$10</f>
        <v>5.428385820917348E-3</v>
      </c>
      <c r="H71" s="34">
        <f>H92*'Fixed data'!$G$10</f>
        <v>8.1425780190650353E-3</v>
      </c>
      <c r="I71" s="34">
        <f>I92*'Fixed data'!$G$10</f>
        <v>1.085677128917043E-2</v>
      </c>
      <c r="J71" s="34">
        <f>J92*'Fixed data'!$G$10</f>
        <v>1.4222100173962976E-2</v>
      </c>
      <c r="K71" s="34">
        <f>K92*'Fixed data'!$G$10</f>
        <v>1.7587427931688677E-2</v>
      </c>
      <c r="L71" s="34">
        <f>L92*'Fixed data'!$G$10</f>
        <v>2.0952755689414401E-2</v>
      </c>
      <c r="M71" s="34">
        <f>M92*'Fixed data'!$G$10</f>
        <v>2.4318083866219895E-2</v>
      </c>
      <c r="N71" s="34">
        <f>N92*'Fixed data'!$G$10</f>
        <v>2.7683411204865827E-2</v>
      </c>
      <c r="O71" s="34">
        <f>O92*'Fixed data'!$G$10</f>
        <v>3.1048738962591544E-2</v>
      </c>
      <c r="P71" s="34">
        <f>P92*'Fixed data'!$G$10</f>
        <v>3.4414066720317243E-2</v>
      </c>
      <c r="Q71" s="34">
        <f>Q92*'Fixed data'!$G$10</f>
        <v>3.7779394478042988E-2</v>
      </c>
      <c r="R71" s="34">
        <f>R92*'Fixed data'!$G$10</f>
        <v>4.1144722235768691E-2</v>
      </c>
      <c r="S71" s="34">
        <f>S92*'Fixed data'!$G$10</f>
        <v>4.4510049993494394E-2</v>
      </c>
      <c r="T71" s="34">
        <f>T92*'Fixed data'!$G$10</f>
        <v>4.7875377751220138E-2</v>
      </c>
      <c r="U71" s="34">
        <f>U92*'Fixed data'!$G$10</f>
        <v>5.1240705508945834E-2</v>
      </c>
      <c r="V71" s="34">
        <f>V92*'Fixed data'!$G$10</f>
        <v>5.4606033266671579E-2</v>
      </c>
      <c r="W71" s="34">
        <f>W92*'Fixed data'!$G$10</f>
        <v>5.7971361024397282E-2</v>
      </c>
      <c r="X71" s="34">
        <f>X92*'Fixed data'!$G$10</f>
        <v>6.1336688782122992E-2</v>
      </c>
      <c r="Y71" s="34">
        <f>Y92*'Fixed data'!$G$10</f>
        <v>6.4702016539848722E-2</v>
      </c>
      <c r="Z71" s="34">
        <f>Z92*'Fixed data'!$G$10</f>
        <v>6.8067344297574425E-2</v>
      </c>
      <c r="AA71" s="34">
        <f>AA92*'Fixed data'!$G$10</f>
        <v>7.1432672055300128E-2</v>
      </c>
      <c r="AB71" s="34">
        <f>AB92*'Fixed data'!$G$10</f>
        <v>7.4797999813025873E-2</v>
      </c>
      <c r="AC71" s="34">
        <f>AC92*'Fixed data'!$G$10</f>
        <v>7.8163327570751576E-2</v>
      </c>
      <c r="AD71" s="34">
        <f>AD92*'Fixed data'!$G$10</f>
        <v>8.1528655328477279E-2</v>
      </c>
      <c r="AE71" s="34">
        <f>AE92*'Fixed data'!$G$10</f>
        <v>8.4893983086203023E-2</v>
      </c>
      <c r="AF71" s="34">
        <f>AF92*'Fixed data'!$G$10</f>
        <v>8.8259310843928726E-2</v>
      </c>
      <c r="AG71" s="34">
        <f>AG92*'Fixed data'!$G$10</f>
        <v>9.1624638601654429E-2</v>
      </c>
      <c r="AH71" s="34">
        <f>AH92*'Fixed data'!$G$10</f>
        <v>9.4989966359380174E-2</v>
      </c>
      <c r="AI71" s="34">
        <f>AI92*'Fixed data'!$G$10</f>
        <v>9.8355294117105863E-2</v>
      </c>
      <c r="AJ71" s="34">
        <f>AJ92*'Fixed data'!$G$10</f>
        <v>0.10172062187483158</v>
      </c>
      <c r="AK71" s="34">
        <f>AK92*'Fixed data'!$G$10</f>
        <v>0.10508594963255731</v>
      </c>
      <c r="AL71" s="34">
        <f>AL92*'Fixed data'!$G$10</f>
        <v>0.10845127739028301</v>
      </c>
      <c r="AM71" s="34">
        <f>AM92*'Fixed data'!$G$10</f>
        <v>0.1118166051480087</v>
      </c>
      <c r="AN71" s="34">
        <f>AN92*'Fixed data'!$G$10</f>
        <v>0.11518193290573446</v>
      </c>
      <c r="AO71" s="34">
        <f>AO92*'Fixed data'!$G$10</f>
        <v>0.11854726066346016</v>
      </c>
      <c r="AP71" s="34">
        <f>AP92*'Fixed data'!$G$10</f>
        <v>0.12191258842118591</v>
      </c>
      <c r="AQ71" s="34">
        <f>AQ92*'Fixed data'!$G$10</f>
        <v>0.1252779161789116</v>
      </c>
      <c r="AR71" s="34">
        <f>AR92*'Fixed data'!$G$10</f>
        <v>0.12864324393663731</v>
      </c>
      <c r="AS71" s="34">
        <f>AS92*'Fixed data'!$G$10</f>
        <v>0.13200857169436306</v>
      </c>
      <c r="AT71" s="34">
        <f>AT92*'Fixed data'!$G$10</f>
        <v>0.13537389945208875</v>
      </c>
      <c r="AU71" s="34">
        <f>AU92*'Fixed data'!$G$10</f>
        <v>0.13873922720981446</v>
      </c>
      <c r="AV71" s="34">
        <f>AV92*'Fixed data'!$G$10</f>
        <v>0.14210455496754018</v>
      </c>
      <c r="AW71" s="34">
        <f>AW92*'Fixed data'!$G$10</f>
        <v>0.1454698827252659</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0.25035945953673833</v>
      </c>
      <c r="G76" s="53">
        <f t="shared" si="10"/>
        <v>0.50071408111748872</v>
      </c>
      <c r="H76" s="53">
        <f t="shared" si="10"/>
        <v>0.75106870269823911</v>
      </c>
      <c r="I76" s="53">
        <f t="shared" si="10"/>
        <v>1.0014270265075651</v>
      </c>
      <c r="J76" s="53">
        <f t="shared" si="10"/>
        <v>1.3118452640890312</v>
      </c>
      <c r="K76" s="53">
        <f t="shared" si="10"/>
        <v>1.6222668858217697</v>
      </c>
      <c r="L76" s="53">
        <f t="shared" si="10"/>
        <v>1.9326885075545084</v>
      </c>
      <c r="M76" s="53">
        <f t="shared" si="10"/>
        <v>2.2430965679947121</v>
      </c>
      <c r="N76" s="53">
        <f t="shared" si="10"/>
        <v>2.5535197120815964</v>
      </c>
      <c r="O76" s="53">
        <f t="shared" si="10"/>
        <v>2.8639413338143349</v>
      </c>
      <c r="P76" s="53">
        <f t="shared" si="10"/>
        <v>3.1743629555470747</v>
      </c>
      <c r="Q76" s="53">
        <f t="shared" si="10"/>
        <v>3.4847845772798132</v>
      </c>
      <c r="R76" s="53">
        <f t="shared" si="10"/>
        <v>3.7952061990125516</v>
      </c>
      <c r="S76" s="53">
        <f t="shared" si="10"/>
        <v>4.1056278207452905</v>
      </c>
      <c r="T76" s="53">
        <f t="shared" si="10"/>
        <v>4.4160494424780286</v>
      </c>
      <c r="U76" s="53">
        <f t="shared" si="10"/>
        <v>4.7264710642107666</v>
      </c>
      <c r="V76" s="53">
        <f t="shared" si="10"/>
        <v>5.0368926859435064</v>
      </c>
      <c r="W76" s="53">
        <f t="shared" si="10"/>
        <v>5.3473143076762444</v>
      </c>
      <c r="X76" s="53">
        <f t="shared" si="10"/>
        <v>5.6577359294089833</v>
      </c>
      <c r="Y76" s="53">
        <f t="shared" si="10"/>
        <v>5.9681575511417231</v>
      </c>
      <c r="Z76" s="53">
        <f t="shared" si="10"/>
        <v>6.278579172874462</v>
      </c>
      <c r="AA76" s="53">
        <f t="shared" si="10"/>
        <v>6.5890007946071991</v>
      </c>
      <c r="AB76" s="53">
        <f t="shared" si="10"/>
        <v>6.899422416339938</v>
      </c>
      <c r="AC76" s="53">
        <f t="shared" si="10"/>
        <v>7.2098440380726778</v>
      </c>
      <c r="AD76" s="53">
        <f t="shared" si="10"/>
        <v>7.5202656598054149</v>
      </c>
      <c r="AE76" s="53">
        <f t="shared" si="10"/>
        <v>7.8306872815381547</v>
      </c>
      <c r="AF76" s="53">
        <f t="shared" si="10"/>
        <v>8.1411089032708936</v>
      </c>
      <c r="AG76" s="53">
        <f t="shared" si="10"/>
        <v>8.4515305250036317</v>
      </c>
      <c r="AH76" s="53">
        <f t="shared" si="10"/>
        <v>8.7619521467363715</v>
      </c>
      <c r="AI76" s="53">
        <f t="shared" si="10"/>
        <v>9.0723737684691095</v>
      </c>
      <c r="AJ76" s="53">
        <f t="shared" si="10"/>
        <v>9.3827953902018475</v>
      </c>
      <c r="AK76" s="53">
        <f t="shared" si="10"/>
        <v>9.6932170119345855</v>
      </c>
      <c r="AL76" s="53">
        <f t="shared" si="10"/>
        <v>10.003638633667325</v>
      </c>
      <c r="AM76" s="53">
        <f t="shared" si="10"/>
        <v>10.314060255400063</v>
      </c>
      <c r="AN76" s="53">
        <f t="shared" si="10"/>
        <v>10.624481877132803</v>
      </c>
      <c r="AO76" s="53">
        <f t="shared" si="10"/>
        <v>10.934903498865543</v>
      </c>
      <c r="AP76" s="53">
        <f t="shared" si="10"/>
        <v>11.245325120598281</v>
      </c>
      <c r="AQ76" s="53">
        <f t="shared" si="10"/>
        <v>11.555746742331019</v>
      </c>
      <c r="AR76" s="53">
        <f t="shared" si="10"/>
        <v>11.866168364063757</v>
      </c>
      <c r="AS76" s="53">
        <f t="shared" si="10"/>
        <v>12.176589985796497</v>
      </c>
      <c r="AT76" s="53">
        <f t="shared" si="10"/>
        <v>12.487011607529235</v>
      </c>
      <c r="AU76" s="53">
        <f t="shared" si="10"/>
        <v>12.797433229261975</v>
      </c>
      <c r="AV76" s="53">
        <f t="shared" si="10"/>
        <v>13.107854850994714</v>
      </c>
      <c r="AW76" s="53">
        <f t="shared" si="10"/>
        <v>13.418276472727452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-1.3129372480000001</v>
      </c>
      <c r="F77" s="54">
        <f>IF('Fixed data'!$G$19=FALSE,F64+F76,F64)</f>
        <v>-1.3631504041766456</v>
      </c>
      <c r="G77" s="54">
        <f>IF('Fixed data'!$G$19=FALSE,G64+G76,G64)</f>
        <v>-1.394834329463436</v>
      </c>
      <c r="H77" s="54">
        <f>IF('Fixed data'!$G$19=FALSE,H64+H76,H64)</f>
        <v>-1.4063848445342524</v>
      </c>
      <c r="I77" s="54">
        <f>IF('Fixed data'!$G$19=FALSE,I64+I76,I64)</f>
        <v>-1.398176668101502</v>
      </c>
      <c r="J77" s="54">
        <f>IF('Fixed data'!$G$19=FALSE,J64+J76,J64)</f>
        <v>-1.2978842037165059</v>
      </c>
      <c r="K77" s="54">
        <f>IF('Fixed data'!$G$19=FALSE,K64+K76,K64)</f>
        <v>-1.1729552446831943</v>
      </c>
      <c r="L77" s="54">
        <f>IF('Fixed data'!$G$19=FALSE,L64+L76,L64)</f>
        <v>-1.0225382807770371</v>
      </c>
      <c r="M77" s="54">
        <f>IF('Fixed data'!$G$19=FALSE,M64+M76,M64)</f>
        <v>0.41648326028522886</v>
      </c>
      <c r="N77" s="54">
        <f>IF('Fixed data'!$G$19=FALSE,N64+N76,N64)</f>
        <v>0.91728446377418038</v>
      </c>
      <c r="O77" s="54">
        <f>IF('Fixed data'!$G$19=FALSE,O64+O76,O64)</f>
        <v>1.4303952337092358</v>
      </c>
      <c r="P77" s="54">
        <f>IF('Fixed data'!$G$19=FALSE,P64+P76,P64)</f>
        <v>1.9556047512647878</v>
      </c>
      <c r="Q77" s="54">
        <f>IF('Fixed data'!$G$19=FALSE,Q64+Q76,Q64)</f>
        <v>2.4927006752610805</v>
      </c>
      <c r="R77" s="54">
        <f>IF('Fixed data'!$G$19=FALSE,R64+R76,R64)</f>
        <v>3.0414706645183598</v>
      </c>
      <c r="S77" s="54">
        <f>IF('Fixed data'!$G$19=FALSE,S64+S76,S64)</f>
        <v>3.6017023778568737</v>
      </c>
      <c r="T77" s="54">
        <f>IF('Fixed data'!$G$19=FALSE,T64+T76,T64)</f>
        <v>4.1731834740968665</v>
      </c>
      <c r="U77" s="54">
        <f>IF('Fixed data'!$G$19=FALSE,U64+U76,U64)</f>
        <v>4.7557016120585844</v>
      </c>
      <c r="V77" s="54">
        <f>IF('Fixed data'!$G$19=FALSE,V64+V76,V64)</f>
        <v>5.3490444505622765</v>
      </c>
      <c r="W77" s="54">
        <f>IF('Fixed data'!$G$19=FALSE,W64+W76,W64)</f>
        <v>5.9529996484281833</v>
      </c>
      <c r="X77" s="54">
        <f>IF('Fixed data'!$G$19=FALSE,X64+X76,X64)</f>
        <v>6.5673548644765551</v>
      </c>
      <c r="Y77" s="54">
        <f>IF('Fixed data'!$G$19=FALSE,Y64+Y76,Y64)</f>
        <v>7.1918977575276379</v>
      </c>
      <c r="Z77" s="54">
        <f>IF('Fixed data'!$G$19=FALSE,Z64+Z76,Z64)</f>
        <v>7.8264159864016749</v>
      </c>
      <c r="AA77" s="54">
        <f>IF('Fixed data'!$G$19=FALSE,AA64+AA76,AA64)</f>
        <v>8.470697209918912</v>
      </c>
      <c r="AB77" s="54">
        <f>IF('Fixed data'!$G$19=FALSE,AB64+AB76,AB64)</f>
        <v>9.1245290868995994</v>
      </c>
      <c r="AC77" s="54">
        <f>IF('Fixed data'!$G$19=FALSE,AC64+AC76,AC64)</f>
        <v>9.7876992761639805</v>
      </c>
      <c r="AD77" s="54">
        <f>IF('Fixed data'!$G$19=FALSE,AD64+AD76,AD64)</f>
        <v>10.459995436532299</v>
      </c>
      <c r="AE77" s="54">
        <f>IF('Fixed data'!$G$19=FALSE,AE64+AE76,AE64)</f>
        <v>11.141205226824805</v>
      </c>
      <c r="AF77" s="54">
        <f>IF('Fixed data'!$G$19=FALSE,AF64+AF76,AF64)</f>
        <v>11.831116305861745</v>
      </c>
      <c r="AG77" s="54">
        <f>IF('Fixed data'!$G$19=FALSE,AG64+AG76,AG64)</f>
        <v>12.529516332463359</v>
      </c>
      <c r="AH77" s="54">
        <f>IF('Fixed data'!$G$19=FALSE,AH64+AH76,AH64)</f>
        <v>13.236192965449899</v>
      </c>
      <c r="AI77" s="54">
        <f>IF('Fixed data'!$G$19=FALSE,AI64+AI76,AI64)</f>
        <v>13.950933863641609</v>
      </c>
      <c r="AJ77" s="54">
        <f>IF('Fixed data'!$G$19=FALSE,AJ64+AJ76,AJ64)</f>
        <v>14.54814314653456</v>
      </c>
      <c r="AK77" s="54">
        <f>IF('Fixed data'!$G$19=FALSE,AK64+AK76,AK64)</f>
        <v>15.154907782516441</v>
      </c>
      <c r="AL77" s="54">
        <f>IF('Fixed data'!$G$19=FALSE,AL64+AL76,AL64)</f>
        <v>15.771227771587254</v>
      </c>
      <c r="AM77" s="54">
        <f>IF('Fixed data'!$G$19=FALSE,AM64+AM76,AM64)</f>
        <v>16.397103113746994</v>
      </c>
      <c r="AN77" s="54">
        <f>IF('Fixed data'!$G$19=FALSE,AN64+AN76,AN64)</f>
        <v>17.032533808995666</v>
      </c>
      <c r="AO77" s="54">
        <f>IF('Fixed data'!$G$19=FALSE,AO64+AO76,AO64)</f>
        <v>17.677519857333262</v>
      </c>
      <c r="AP77" s="54">
        <f>IF('Fixed data'!$G$19=FALSE,AP64+AP76,AP64)</f>
        <v>18.33206125875979</v>
      </c>
      <c r="AQ77" s="54">
        <f>IF('Fixed data'!$G$19=FALSE,AQ64+AQ76,AQ64)</f>
        <v>18.996158013275245</v>
      </c>
      <c r="AR77" s="54">
        <f>IF('Fixed data'!$G$19=FALSE,AR64+AR76,AR64)</f>
        <v>19.669810120879632</v>
      </c>
      <c r="AS77" s="54">
        <f>IF('Fixed data'!$G$19=FALSE,AS64+AS76,AS64)</f>
        <v>20.353017581572949</v>
      </c>
      <c r="AT77" s="54">
        <f>IF('Fixed data'!$G$19=FALSE,AT64+AT76,AT64)</f>
        <v>21.045780395355195</v>
      </c>
      <c r="AU77" s="54">
        <f>IF('Fixed data'!$G$19=FALSE,AU64+AU76,AU64)</f>
        <v>21.748098562226367</v>
      </c>
      <c r="AV77" s="54">
        <f>IF('Fixed data'!$G$19=FALSE,AV64+AV76,AV64)</f>
        <v>22.459972082186468</v>
      </c>
      <c r="AW77" s="54">
        <f>IF('Fixed data'!$G$19=FALSE,AW64+AW76,AW64)</f>
        <v>23.181400955235496</v>
      </c>
      <c r="AX77" s="54">
        <f>IF('Fixed data'!$G$19=FALSE,AX64+AX76,AX64)</f>
        <v>7.7850410179701237</v>
      </c>
      <c r="AY77" s="54">
        <f>IF('Fixed data'!$G$19=FALSE,AY64+AY76,AY64)</f>
        <v>7.8421819993976412</v>
      </c>
      <c r="AZ77" s="54">
        <f>IF('Fixed data'!$G$19=FALSE,AZ64+AZ76,AZ64)</f>
        <v>7.891446030323495</v>
      </c>
      <c r="BA77" s="54">
        <f>IF('Fixed data'!$G$19=FALSE,BA64+BA76,BA64)</f>
        <v>7.9326077133775543</v>
      </c>
      <c r="BB77" s="54">
        <f>IF('Fixed data'!$G$19=FALSE,BB64+BB76,BB64)</f>
        <v>7.9654144055008018</v>
      </c>
      <c r="BC77" s="54">
        <f>IF('Fixed data'!$G$19=FALSE,BC64+BC76,BC64)</f>
        <v>7.9897549955453293</v>
      </c>
      <c r="BD77" s="54">
        <f>IF('Fixed data'!$G$19=FALSE,BD64+BD76,BD64)</f>
        <v>8.0046208481817427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-1.2685384038647345</v>
      </c>
      <c r="F80" s="55">
        <f t="shared" ref="F80:BD80" si="11">F77*F78</f>
        <v>-1.2725154885076857</v>
      </c>
      <c r="G80" s="55">
        <f t="shared" si="11"/>
        <v>-1.2580606490748931</v>
      </c>
      <c r="H80" s="55">
        <f t="shared" si="11"/>
        <v>-1.2255831419224392</v>
      </c>
      <c r="I80" s="55">
        <f t="shared" si="11"/>
        <v>-1.1772272370691212</v>
      </c>
      <c r="J80" s="55">
        <f t="shared" si="11"/>
        <v>-1.0558296359602324</v>
      </c>
      <c r="K80" s="55">
        <f t="shared" si="11"/>
        <v>-0.92193221960766802</v>
      </c>
      <c r="L80" s="55">
        <f t="shared" si="11"/>
        <v>-0.77652738709557911</v>
      </c>
      <c r="M80" s="55">
        <f t="shared" si="11"/>
        <v>0.30558666746978108</v>
      </c>
      <c r="N80" s="55">
        <f t="shared" si="11"/>
        <v>0.65028021389319646</v>
      </c>
      <c r="O80" s="55">
        <f t="shared" si="11"/>
        <v>0.97974308426788781</v>
      </c>
      <c r="P80" s="55">
        <f t="shared" si="11"/>
        <v>1.2941865624419029</v>
      </c>
      <c r="Q80" s="55">
        <f t="shared" si="11"/>
        <v>1.5938431637891954</v>
      </c>
      <c r="R80" s="55">
        <f t="shared" si="11"/>
        <v>1.8789651922001347</v>
      </c>
      <c r="S80" s="55">
        <f t="shared" si="11"/>
        <v>2.1498223604214206</v>
      </c>
      <c r="T80" s="55">
        <f t="shared" si="11"/>
        <v>2.4066995801821176</v>
      </c>
      <c r="U80" s="55">
        <f t="shared" si="11"/>
        <v>2.6498949121021553</v>
      </c>
      <c r="V80" s="55">
        <f t="shared" si="11"/>
        <v>2.8797176659100026</v>
      </c>
      <c r="W80" s="55">
        <f t="shared" si="11"/>
        <v>3.0964866420004151</v>
      </c>
      <c r="X80" s="55">
        <f t="shared" si="11"/>
        <v>3.3005285058422942</v>
      </c>
      <c r="Y80" s="55">
        <f t="shared" si="11"/>
        <v>3.4921762872019584</v>
      </c>
      <c r="Z80" s="55">
        <f t="shared" si="11"/>
        <v>3.671767996579733</v>
      </c>
      <c r="AA80" s="55">
        <f t="shared" si="11"/>
        <v>3.8396453516687314</v>
      </c>
      <c r="AB80" s="55">
        <f t="shared" si="11"/>
        <v>3.9961526070349858</v>
      </c>
      <c r="AC80" s="55">
        <f t="shared" si="11"/>
        <v>4.1416354805888371</v>
      </c>
      <c r="AD80" s="55">
        <f t="shared" si="11"/>
        <v>4.2764401707695319</v>
      </c>
      <c r="AE80" s="55">
        <f t="shared" si="11"/>
        <v>4.4009124586991337</v>
      </c>
      <c r="AF80" s="55">
        <f t="shared" si="11"/>
        <v>4.5153968898791943</v>
      </c>
      <c r="AG80" s="55">
        <f t="shared" si="11"/>
        <v>4.6202360303047323</v>
      </c>
      <c r="AH80" s="55">
        <f t="shared" si="11"/>
        <v>4.7157697921558652</v>
      </c>
      <c r="AI80" s="55">
        <f t="shared" si="11"/>
        <v>5.5801942084489671</v>
      </c>
      <c r="AJ80" s="55">
        <f t="shared" si="11"/>
        <v>5.649582761725255</v>
      </c>
      <c r="AK80" s="55">
        <f t="shared" si="11"/>
        <v>5.7137980008559746</v>
      </c>
      <c r="AL80" s="55">
        <f t="shared" si="11"/>
        <v>5.7729774884689808</v>
      </c>
      <c r="AM80" s="55">
        <f t="shared" si="11"/>
        <v>5.827258218777895</v>
      </c>
      <c r="AN80" s="55">
        <f t="shared" si="11"/>
        <v>5.8767764449777804</v>
      </c>
      <c r="AO80" s="55">
        <f t="shared" si="11"/>
        <v>5.9216675197703221</v>
      </c>
      <c r="AP80" s="55">
        <f t="shared" si="11"/>
        <v>5.9620657483246582</v>
      </c>
      <c r="AQ80" s="55">
        <f t="shared" si="11"/>
        <v>5.9981042530113839</v>
      </c>
      <c r="AR80" s="55">
        <f t="shared" si="11"/>
        <v>6.0299148492775121</v>
      </c>
      <c r="AS80" s="55">
        <f t="shared" si="11"/>
        <v>6.0576279320589803</v>
      </c>
      <c r="AT80" s="55">
        <f t="shared" si="11"/>
        <v>6.0813723721551582</v>
      </c>
      <c r="AU80" s="55">
        <f t="shared" si="11"/>
        <v>6.1012754220161902</v>
      </c>
      <c r="AV80" s="55">
        <f t="shared" si="11"/>
        <v>6.1174626304195563</v>
      </c>
      <c r="AW80" s="55">
        <f t="shared" si="11"/>
        <v>6.1300577655365425</v>
      </c>
      <c r="AX80" s="55">
        <f t="shared" si="11"/>
        <v>1.9987044007209109</v>
      </c>
      <c r="AY80" s="55">
        <f t="shared" si="11"/>
        <v>1.9547325998979981</v>
      </c>
      <c r="AZ80" s="55">
        <f t="shared" si="11"/>
        <v>1.9097204770916367</v>
      </c>
      <c r="BA80" s="55">
        <f t="shared" si="11"/>
        <v>1.8637685000347186</v>
      </c>
      <c r="BB80" s="55">
        <f t="shared" si="11"/>
        <v>1.8169674193540271</v>
      </c>
      <c r="BC80" s="55">
        <f t="shared" si="11"/>
        <v>1.7694365827858678</v>
      </c>
      <c r="BD80" s="55">
        <f t="shared" si="11"/>
        <v>1.7210959435412583</v>
      </c>
    </row>
    <row r="81" spans="1:56" x14ac:dyDescent="0.3">
      <c r="A81" s="74"/>
      <c r="B81" s="15" t="s">
        <v>18</v>
      </c>
      <c r="C81" s="15"/>
      <c r="D81" s="14" t="s">
        <v>40</v>
      </c>
      <c r="E81" s="56">
        <f>+E80</f>
        <v>-1.2685384038647345</v>
      </c>
      <c r="F81" s="56">
        <f t="shared" ref="F81:BD81" si="12">+E81+F80</f>
        <v>-2.5410538923724202</v>
      </c>
      <c r="G81" s="56">
        <f t="shared" si="12"/>
        <v>-3.7991145414473131</v>
      </c>
      <c r="H81" s="56">
        <f t="shared" si="12"/>
        <v>-5.0246976833697525</v>
      </c>
      <c r="I81" s="56">
        <f t="shared" si="12"/>
        <v>-6.2019249204388736</v>
      </c>
      <c r="J81" s="56">
        <f t="shared" si="12"/>
        <v>-7.2577545563991057</v>
      </c>
      <c r="K81" s="56">
        <f t="shared" si="12"/>
        <v>-8.1796867760067737</v>
      </c>
      <c r="L81" s="56">
        <f t="shared" si="12"/>
        <v>-8.9562141631023522</v>
      </c>
      <c r="M81" s="56">
        <f t="shared" si="12"/>
        <v>-8.6506274956325715</v>
      </c>
      <c r="N81" s="56">
        <f t="shared" si="12"/>
        <v>-8.0003472817393746</v>
      </c>
      <c r="O81" s="56">
        <f t="shared" si="12"/>
        <v>-7.0206041974714868</v>
      </c>
      <c r="P81" s="56">
        <f t="shared" si="12"/>
        <v>-5.7264176350295841</v>
      </c>
      <c r="Q81" s="56">
        <f t="shared" si="12"/>
        <v>-4.1325744712403889</v>
      </c>
      <c r="R81" s="56">
        <f t="shared" si="12"/>
        <v>-2.253609279040254</v>
      </c>
      <c r="S81" s="56">
        <f t="shared" si="12"/>
        <v>-0.10378691861883338</v>
      </c>
      <c r="T81" s="56">
        <f t="shared" si="12"/>
        <v>2.3029126615632842</v>
      </c>
      <c r="U81" s="56">
        <f t="shared" si="12"/>
        <v>4.9528075736654396</v>
      </c>
      <c r="V81" s="56">
        <f t="shared" si="12"/>
        <v>7.8325252395754426</v>
      </c>
      <c r="W81" s="56">
        <f t="shared" si="12"/>
        <v>10.929011881575857</v>
      </c>
      <c r="X81" s="56">
        <f t="shared" si="12"/>
        <v>14.229540387418151</v>
      </c>
      <c r="Y81" s="56">
        <f t="shared" si="12"/>
        <v>17.721716674620108</v>
      </c>
      <c r="Z81" s="56">
        <f t="shared" si="12"/>
        <v>21.39348467119984</v>
      </c>
      <c r="AA81" s="56">
        <f t="shared" si="12"/>
        <v>25.233130022868572</v>
      </c>
      <c r="AB81" s="56">
        <f t="shared" si="12"/>
        <v>29.229282629903558</v>
      </c>
      <c r="AC81" s="56">
        <f t="shared" si="12"/>
        <v>33.370918110492397</v>
      </c>
      <c r="AD81" s="56">
        <f t="shared" si="12"/>
        <v>37.64735828126193</v>
      </c>
      <c r="AE81" s="56">
        <f t="shared" si="12"/>
        <v>42.048270739961062</v>
      </c>
      <c r="AF81" s="56">
        <f t="shared" si="12"/>
        <v>46.563667629840253</v>
      </c>
      <c r="AG81" s="56">
        <f t="shared" si="12"/>
        <v>51.183903660144985</v>
      </c>
      <c r="AH81" s="56">
        <f t="shared" si="12"/>
        <v>55.899673452300853</v>
      </c>
      <c r="AI81" s="56">
        <f t="shared" si="12"/>
        <v>61.479867660749818</v>
      </c>
      <c r="AJ81" s="56">
        <f t="shared" si="12"/>
        <v>67.129450422475074</v>
      </c>
      <c r="AK81" s="56">
        <f t="shared" si="12"/>
        <v>72.843248423331048</v>
      </c>
      <c r="AL81" s="56">
        <f t="shared" si="12"/>
        <v>78.616225911800029</v>
      </c>
      <c r="AM81" s="56">
        <f t="shared" si="12"/>
        <v>84.443484130577929</v>
      </c>
      <c r="AN81" s="56">
        <f t="shared" si="12"/>
        <v>90.320260575555707</v>
      </c>
      <c r="AO81" s="56">
        <f t="shared" si="12"/>
        <v>96.241928095326031</v>
      </c>
      <c r="AP81" s="56">
        <f t="shared" si="12"/>
        <v>102.20399384365069</v>
      </c>
      <c r="AQ81" s="56">
        <f t="shared" si="12"/>
        <v>108.20209809666207</v>
      </c>
      <c r="AR81" s="56">
        <f t="shared" si="12"/>
        <v>114.23201294593959</v>
      </c>
      <c r="AS81" s="56">
        <f t="shared" si="12"/>
        <v>120.28964087799856</v>
      </c>
      <c r="AT81" s="56">
        <f t="shared" si="12"/>
        <v>126.37101325015372</v>
      </c>
      <c r="AU81" s="56">
        <f t="shared" si="12"/>
        <v>132.47228867216992</v>
      </c>
      <c r="AV81" s="56">
        <f t="shared" si="12"/>
        <v>138.58975130258949</v>
      </c>
      <c r="AW81" s="56">
        <f t="shared" si="12"/>
        <v>144.71980906812604</v>
      </c>
      <c r="AX81" s="56">
        <f t="shared" si="12"/>
        <v>146.71851346884696</v>
      </c>
      <c r="AY81" s="56">
        <f t="shared" si="12"/>
        <v>148.67324606874496</v>
      </c>
      <c r="AZ81" s="56">
        <f t="shared" si="12"/>
        <v>150.5829665458366</v>
      </c>
      <c r="BA81" s="56">
        <f t="shared" si="12"/>
        <v>152.44673504587132</v>
      </c>
      <c r="BB81" s="56">
        <f t="shared" si="12"/>
        <v>154.26370246522535</v>
      </c>
      <c r="BC81" s="56">
        <f t="shared" si="12"/>
        <v>156.03313904801121</v>
      </c>
      <c r="BD81" s="56">
        <f t="shared" si="12"/>
        <v>157.75423499155247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8598.7121130770083</v>
      </c>
      <c r="G88" s="43">
        <f>'Option 1'!G88*0.8</f>
        <v>17197.112113077008</v>
      </c>
      <c r="H88" s="43">
        <f>'Option 1'!H88*0.8</f>
        <v>25795.512113077009</v>
      </c>
      <c r="I88" s="43">
        <f>'Option 1'!I88*0.8</f>
        <v>34394.133757625525</v>
      </c>
      <c r="J88" s="43">
        <f>'Option 1'!J88*0.8</f>
        <v>45055.512113077013</v>
      </c>
      <c r="K88" s="43">
        <f>'Option 1'!K88*0.8</f>
        <v>55717.112113077012</v>
      </c>
      <c r="L88" s="43">
        <f>'Option 1'!L88*0.8</f>
        <v>66378.71211307701</v>
      </c>
      <c r="M88" s="43">
        <f>'Option 1'!M88*0.8</f>
        <v>77039.426082248334</v>
      </c>
      <c r="N88" s="43">
        <f>'Option 1'!N88*0.8</f>
        <v>87701.112113077019</v>
      </c>
      <c r="O88" s="43">
        <f>'Option 1'!O88*0.8</f>
        <v>98362.71211307701</v>
      </c>
      <c r="P88" s="43">
        <f>'Option 1'!P88*0.8</f>
        <v>109024.31211307702</v>
      </c>
      <c r="Q88" s="43">
        <f>'Option 1'!Q88*0.8</f>
        <v>119685.91211307701</v>
      </c>
      <c r="R88" s="43">
        <f>'Option 1'!R88*0.8</f>
        <v>130347.51211307701</v>
      </c>
      <c r="S88" s="43">
        <f>'Option 1'!S88*0.8</f>
        <v>141009.11211307702</v>
      </c>
      <c r="T88" s="43">
        <f>'Option 1'!T88*0.8</f>
        <v>151670.71211307702</v>
      </c>
      <c r="U88" s="43">
        <f>'Option 1'!U88*0.8</f>
        <v>162332.31211307703</v>
      </c>
      <c r="V88" s="43">
        <f>'Option 1'!V88*0.8</f>
        <v>172993.91211307701</v>
      </c>
      <c r="W88" s="43">
        <f>'Option 1'!W88*0.8</f>
        <v>183655.51211307701</v>
      </c>
      <c r="X88" s="43">
        <f>'Option 1'!X88*0.8</f>
        <v>194317.11211307702</v>
      </c>
      <c r="Y88" s="43">
        <f>'Option 1'!Y88*0.8</f>
        <v>204978.71211307702</v>
      </c>
      <c r="Z88" s="43">
        <f>'Option 1'!Z88*0.8</f>
        <v>215640.31211307703</v>
      </c>
      <c r="AA88" s="43">
        <f>'Option 1'!AA88*0.8</f>
        <v>226301.91211307701</v>
      </c>
      <c r="AB88" s="43">
        <f>'Option 1'!AB88*0.8</f>
        <v>236963.51211307701</v>
      </c>
      <c r="AC88" s="43">
        <f>'Option 1'!AC88*0.8</f>
        <v>247625.11211307702</v>
      </c>
      <c r="AD88" s="43">
        <f>'Option 1'!AD88*0.8</f>
        <v>258286.71211307702</v>
      </c>
      <c r="AE88" s="43">
        <f>'Option 1'!AE88*0.8</f>
        <v>268948.31211307703</v>
      </c>
      <c r="AF88" s="43">
        <f>'Option 1'!AF88*0.8</f>
        <v>279609.91211307701</v>
      </c>
      <c r="AG88" s="43">
        <f>'Option 1'!AG88*0.8</f>
        <v>290271.51211307704</v>
      </c>
      <c r="AH88" s="43">
        <f>'Option 1'!AH88*0.8</f>
        <v>300933.11211307702</v>
      </c>
      <c r="AI88" s="43">
        <f>'Option 1'!AI88*0.8</f>
        <v>311594.712113077</v>
      </c>
      <c r="AJ88" s="43">
        <f>'Option 1'!AJ88*0.8</f>
        <v>322256.31211307703</v>
      </c>
      <c r="AK88" s="43">
        <f>'Option 1'!AK88*0.8</f>
        <v>332917.91211307701</v>
      </c>
      <c r="AL88" s="43">
        <f>'Option 1'!AL88*0.8</f>
        <v>343579.51211307704</v>
      </c>
      <c r="AM88" s="43">
        <f>'Option 1'!AM88*0.8</f>
        <v>354241.11211307702</v>
      </c>
      <c r="AN88" s="43">
        <f>'Option 1'!AN88*0.8</f>
        <v>364902.71211307705</v>
      </c>
      <c r="AO88" s="43">
        <f>'Option 1'!AO88*0.8</f>
        <v>375564.31211307703</v>
      </c>
      <c r="AP88" s="43">
        <f>'Option 1'!AP88*0.8</f>
        <v>386225.91211307701</v>
      </c>
      <c r="AQ88" s="43">
        <f>'Option 1'!AQ88*0.8</f>
        <v>396887.51211307704</v>
      </c>
      <c r="AR88" s="43">
        <f>'Option 1'!AR88*0.8</f>
        <v>407549.11211307702</v>
      </c>
      <c r="AS88" s="43">
        <f>'Option 1'!AS88*0.8</f>
        <v>418210.71211307705</v>
      </c>
      <c r="AT88" s="43">
        <f>'Option 1'!AT88*0.8</f>
        <v>428872.31211307703</v>
      </c>
      <c r="AU88" s="43">
        <f>'Option 1'!AU88*0.8</f>
        <v>439533.91211307701</v>
      </c>
      <c r="AV88" s="43">
        <f>'Option 1'!AV88*0.8</f>
        <v>450195.51211307704</v>
      </c>
      <c r="AW88" s="43">
        <f>'Option 1'!AW88*0.8</f>
        <v>460857.11211307702</v>
      </c>
      <c r="AX88" s="43"/>
      <c r="AY88" s="43"/>
      <c r="AZ88" s="43"/>
      <c r="BA88" s="43"/>
      <c r="BB88" s="43"/>
      <c r="BC88" s="43"/>
      <c r="BD88" s="43"/>
    </row>
    <row r="89" spans="1:56" x14ac:dyDescent="0.3">
      <c r="A89" s="170"/>
      <c r="B89" s="4" t="s">
        <v>214</v>
      </c>
      <c r="D89" s="4" t="s">
        <v>88</v>
      </c>
      <c r="E89" s="43">
        <f>'Option 1'!E89*0.8</f>
        <v>0</v>
      </c>
      <c r="F89" s="43">
        <f>'Option 1'!F89*0.8</f>
        <v>232079.32834917307</v>
      </c>
      <c r="G89" s="43">
        <f>'Option 1'!G89*0.8</f>
        <v>464158.52834917308</v>
      </c>
      <c r="H89" s="43">
        <f>'Option 1'!H89*0.8</f>
        <v>696237.72834917309</v>
      </c>
      <c r="I89" s="43">
        <f>'Option 1'!I89*0.8</f>
        <v>928318.26996230194</v>
      </c>
      <c r="J89" s="43">
        <f>'Option 1'!J89*0.8</f>
        <v>1216073.7283491732</v>
      </c>
      <c r="K89" s="43">
        <f>'Option 1'!K89*0.8</f>
        <v>1503828.9283491732</v>
      </c>
      <c r="L89" s="43">
        <f>'Option 1'!L89*0.8</f>
        <v>1791584.1283491731</v>
      </c>
      <c r="M89" s="43">
        <f>'Option 1'!M89*0.8</f>
        <v>2079340.2519773783</v>
      </c>
      <c r="N89" s="43">
        <f>'Option 1'!N89*0.8</f>
        <v>2367096.1283491733</v>
      </c>
      <c r="O89" s="43">
        <f>'Option 1'!O89*0.8</f>
        <v>2654851.3283491731</v>
      </c>
      <c r="P89" s="43">
        <f>'Option 1'!P89*0.8</f>
        <v>2942606.5283491733</v>
      </c>
      <c r="Q89" s="43">
        <f>'Option 1'!Q89*0.8</f>
        <v>3230361.7283491734</v>
      </c>
      <c r="R89" s="43">
        <f>'Option 1'!R89*0.8</f>
        <v>3518116.9283491732</v>
      </c>
      <c r="S89" s="43">
        <f>'Option 1'!S89*0.8</f>
        <v>3805872.1283491733</v>
      </c>
      <c r="T89" s="43">
        <f>'Option 1'!T89*0.8</f>
        <v>4093627.3283491731</v>
      </c>
      <c r="U89" s="43">
        <f>'Option 1'!U89*0.8</f>
        <v>4381382.5283491733</v>
      </c>
      <c r="V89" s="43">
        <f>'Option 1'!V89*0.8</f>
        <v>4669137.7283491734</v>
      </c>
      <c r="W89" s="43">
        <f>'Option 1'!W89*0.8</f>
        <v>4956892.9283491736</v>
      </c>
      <c r="X89" s="43">
        <f>'Option 1'!X89*0.8</f>
        <v>5244648.1283491738</v>
      </c>
      <c r="Y89" s="43">
        <f>'Option 1'!Y89*0.8</f>
        <v>5532403.3283491731</v>
      </c>
      <c r="Z89" s="43">
        <f>'Option 1'!Z89*0.8</f>
        <v>5820158.5283491733</v>
      </c>
      <c r="AA89" s="43">
        <f>'Option 1'!AA89*0.8</f>
        <v>6107913.7283491734</v>
      </c>
      <c r="AB89" s="43">
        <f>'Option 1'!AB89*0.8</f>
        <v>6395668.9283491736</v>
      </c>
      <c r="AC89" s="43">
        <f>'Option 1'!AC89*0.8</f>
        <v>6683424.1283491738</v>
      </c>
      <c r="AD89" s="43">
        <f>'Option 1'!AD89*0.8</f>
        <v>6971179.3283491731</v>
      </c>
      <c r="AE89" s="43">
        <f>'Option 1'!AE89*0.8</f>
        <v>7258934.5283491733</v>
      </c>
      <c r="AF89" s="43">
        <f>'Option 1'!AF89*0.8</f>
        <v>7546689.7283491734</v>
      </c>
      <c r="AG89" s="43">
        <f>'Option 1'!AG89*0.8</f>
        <v>7834444.9283491736</v>
      </c>
      <c r="AH89" s="43">
        <f>'Option 1'!AH89*0.8</f>
        <v>8122200.1283491738</v>
      </c>
      <c r="AI89" s="43">
        <f>'Option 1'!AI89*0.8</f>
        <v>8409955.3283491731</v>
      </c>
      <c r="AJ89" s="43">
        <f>'Option 1'!AJ89*0.8</f>
        <v>8697710.5283491742</v>
      </c>
      <c r="AK89" s="43">
        <f>'Option 1'!AK89*0.8</f>
        <v>8985465.7283491734</v>
      </c>
      <c r="AL89" s="43">
        <f>'Option 1'!AL89*0.8</f>
        <v>9273220.9283491727</v>
      </c>
      <c r="AM89" s="43">
        <f>'Option 1'!AM89*0.8</f>
        <v>9560976.1283491738</v>
      </c>
      <c r="AN89" s="43">
        <f>'Option 1'!AN89*0.8</f>
        <v>9848731.3283491731</v>
      </c>
      <c r="AO89" s="43">
        <f>'Option 1'!AO89*0.8</f>
        <v>10136486.528349174</v>
      </c>
      <c r="AP89" s="43">
        <f>'Option 1'!AP89*0.8</f>
        <v>10424241.728349173</v>
      </c>
      <c r="AQ89" s="43">
        <f>'Option 1'!AQ89*0.8</f>
        <v>10711996.928349175</v>
      </c>
      <c r="AR89" s="43">
        <f>'Option 1'!AR89*0.8</f>
        <v>10999752.128349174</v>
      </c>
      <c r="AS89" s="43">
        <f>'Option 1'!AS89*0.8</f>
        <v>11287507.328349173</v>
      </c>
      <c r="AT89" s="43">
        <f>'Option 1'!AT89*0.8</f>
        <v>11575262.528349174</v>
      </c>
      <c r="AU89" s="43">
        <f>'Option 1'!AU89*0.8</f>
        <v>11863017.728349173</v>
      </c>
      <c r="AV89" s="43">
        <f>'Option 1'!AV89*0.8</f>
        <v>12150772.928349175</v>
      </c>
      <c r="AW89" s="43">
        <f>'Option 1'!AW89*0.8</f>
        <v>12438528.128349174</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1.5304702181667018E-2</v>
      </c>
      <c r="G91" s="43">
        <f>'Option 1'!G91*0.8</f>
        <v>3.0609422181666981E-2</v>
      </c>
      <c r="H91" s="43">
        <f>'Option 1'!H91*0.8</f>
        <v>4.5914142181666943E-2</v>
      </c>
      <c r="I91" s="43">
        <f>'Option 1'!I91*0.8</f>
        <v>6.1218735450248835E-2</v>
      </c>
      <c r="J91" s="43">
        <f>'Option 1'!J91*0.8</f>
        <v>8.0195022181666964E-2</v>
      </c>
      <c r="K91" s="43">
        <f>'Option 1'!K91*0.8</f>
        <v>9.9171342181666955E-2</v>
      </c>
      <c r="L91" s="43">
        <f>'Option 1'!L91*0.8</f>
        <v>0.11814766218166711</v>
      </c>
      <c r="M91" s="43">
        <f>'Option 1'!M91*0.8</f>
        <v>0.13712385599833662</v>
      </c>
      <c r="N91" s="43">
        <f>'Option 1'!N91*0.8</f>
        <v>0.15610014218166698</v>
      </c>
      <c r="O91" s="43">
        <f>'Option 1'!O91*0.8</f>
        <v>0.17507646218166695</v>
      </c>
      <c r="P91" s="43">
        <f>'Option 1'!P91*0.8</f>
        <v>0.19405278218166711</v>
      </c>
      <c r="Q91" s="43">
        <f>'Option 1'!Q91*0.8</f>
        <v>0.2130291021816671</v>
      </c>
      <c r="R91" s="43">
        <f>'Option 1'!R91*0.8</f>
        <v>0.23200542218166709</v>
      </c>
      <c r="S91" s="43">
        <f>'Option 1'!S91*0.8</f>
        <v>0.25098174218166708</v>
      </c>
      <c r="T91" s="43">
        <f>'Option 1'!T91*0.8</f>
        <v>0.26995806218166701</v>
      </c>
      <c r="U91" s="43">
        <f>'Option 1'!U91*0.8</f>
        <v>0.288934382181667</v>
      </c>
      <c r="V91" s="43">
        <f>'Option 1'!V91*0.8</f>
        <v>0.307910702181667</v>
      </c>
      <c r="W91" s="43">
        <f>'Option 1'!W91*0.8</f>
        <v>0.32688702218166699</v>
      </c>
      <c r="X91" s="43">
        <f>'Option 1'!X91*0.8</f>
        <v>0.34586334218166698</v>
      </c>
      <c r="Y91" s="43">
        <f>'Option 1'!Y91*0.8</f>
        <v>0.36483966218166713</v>
      </c>
      <c r="Z91" s="43">
        <f>'Option 1'!Z91*0.8</f>
        <v>0.38381598218166713</v>
      </c>
      <c r="AA91" s="43">
        <f>'Option 1'!AA91*0.8</f>
        <v>0.40279230218166706</v>
      </c>
      <c r="AB91" s="43">
        <f>'Option 1'!AB91*0.8</f>
        <v>0.42176862218166705</v>
      </c>
      <c r="AC91" s="43">
        <f>'Option 1'!AC91*0.8</f>
        <v>0.44074494218166704</v>
      </c>
      <c r="AD91" s="43">
        <f>'Option 1'!AD91*0.8</f>
        <v>0.45972126218166703</v>
      </c>
      <c r="AE91" s="43">
        <f>'Option 1'!AE91*0.8</f>
        <v>0.47869758218166703</v>
      </c>
      <c r="AF91" s="43">
        <f>'Option 1'!AF91*0.8</f>
        <v>0.49767390218166696</v>
      </c>
      <c r="AG91" s="43">
        <f>'Option 1'!AG91*0.8</f>
        <v>0.51665022218166701</v>
      </c>
      <c r="AH91" s="43">
        <f>'Option 1'!AH91*0.8</f>
        <v>0.53562654218166716</v>
      </c>
      <c r="AI91" s="43">
        <f>'Option 1'!AI91*0.8</f>
        <v>0.5546028621816671</v>
      </c>
      <c r="AJ91" s="43">
        <f>'Option 1'!AJ91*0.8</f>
        <v>0.57357918218166704</v>
      </c>
      <c r="AK91" s="43">
        <f>'Option 1'!AK91*0.8</f>
        <v>0.59255550218166708</v>
      </c>
      <c r="AL91" s="43">
        <f>'Option 1'!AL91*0.8</f>
        <v>0.61153182218166702</v>
      </c>
      <c r="AM91" s="43">
        <f>'Option 1'!AM91*0.8</f>
        <v>0.63050814218166706</v>
      </c>
      <c r="AN91" s="43">
        <f>'Option 1'!AN91*0.8</f>
        <v>0.649484462181667</v>
      </c>
      <c r="AO91" s="43">
        <f>'Option 1'!AO91*0.8</f>
        <v>0.66846078218166705</v>
      </c>
      <c r="AP91" s="43">
        <f>'Option 1'!AP91*0.8</f>
        <v>0.68743710218166698</v>
      </c>
      <c r="AQ91" s="43">
        <f>'Option 1'!AQ91*0.8</f>
        <v>0.70641342218166714</v>
      </c>
      <c r="AR91" s="43">
        <f>'Option 1'!AR91*0.8</f>
        <v>0.72538974218166707</v>
      </c>
      <c r="AS91" s="43">
        <f>'Option 1'!AS91*0.8</f>
        <v>0.74436606218166712</v>
      </c>
      <c r="AT91" s="43">
        <f>'Option 1'!AT91*0.8</f>
        <v>0.76334238218166706</v>
      </c>
      <c r="AU91" s="43">
        <f>'Option 1'!AU91*0.8</f>
        <v>0.7823187021816671</v>
      </c>
      <c r="AV91" s="43">
        <f>'Option 1'!AV91*0.8</f>
        <v>0.80129502218166704</v>
      </c>
      <c r="AW91" s="43">
        <f>'Option 1'!AW91*0.8</f>
        <v>0.8202713421816672</v>
      </c>
      <c r="AX91" s="35"/>
      <c r="AY91" s="35"/>
      <c r="AZ91" s="35"/>
      <c r="BA91" s="35"/>
      <c r="BB91" s="35"/>
      <c r="BC91" s="35"/>
      <c r="BD91" s="35"/>
    </row>
    <row r="92" spans="1:56" ht="16.5" x14ac:dyDescent="0.3">
      <c r="A92" s="170"/>
      <c r="B92" s="4" t="s">
        <v>333</v>
      </c>
      <c r="D92" s="4" t="s">
        <v>42</v>
      </c>
      <c r="E92" s="43">
        <f>'Option 1'!E92*0.8</f>
        <v>0</v>
      </c>
      <c r="F92" s="43">
        <f>'Option 1'!F92*0.8</f>
        <v>9.8741731827415441E-2</v>
      </c>
      <c r="G92" s="43">
        <f>'Option 1'!G92*0.8</f>
        <v>0.19748341182741527</v>
      </c>
      <c r="H92" s="43">
        <f>'Option 1'!H92*0.8</f>
        <v>0.29622509182741513</v>
      </c>
      <c r="I92" s="43">
        <f>'Option 1'!I92*0.8</f>
        <v>0.39496681082498669</v>
      </c>
      <c r="J92" s="43">
        <f>'Option 1'!J92*0.8</f>
        <v>0.51739669182741543</v>
      </c>
      <c r="K92" s="43">
        <f>'Option 1'!K92*0.8</f>
        <v>0.63982653182741489</v>
      </c>
      <c r="L92" s="43">
        <f>'Option 1'!L92*0.8</f>
        <v>0.76225637182741512</v>
      </c>
      <c r="M92" s="43">
        <f>'Option 1'!M92*0.8</f>
        <v>0.88468622707343991</v>
      </c>
      <c r="N92" s="43">
        <f>'Option 1'!N92*0.8</f>
        <v>1.0071160518274149</v>
      </c>
      <c r="O92" s="43">
        <f>'Option 1'!O92*0.8</f>
        <v>1.129545891827415</v>
      </c>
      <c r="P92" s="43">
        <f>'Option 1'!P92*0.8</f>
        <v>1.2519757318274145</v>
      </c>
      <c r="Q92" s="43">
        <f>'Option 1'!Q92*0.8</f>
        <v>1.3744055718274155</v>
      </c>
      <c r="R92" s="43">
        <f>'Option 1'!R92*0.8</f>
        <v>1.496835411827415</v>
      </c>
      <c r="S92" s="43">
        <f>'Option 1'!S92*0.8</f>
        <v>1.6192652518274144</v>
      </c>
      <c r="T92" s="43">
        <f>'Option 1'!T92*0.8</f>
        <v>1.7416950918274154</v>
      </c>
      <c r="U92" s="43">
        <f>'Option 1'!U92*0.8</f>
        <v>1.8641249318274149</v>
      </c>
      <c r="V92" s="43">
        <f>'Option 1'!V92*0.8</f>
        <v>1.9865547718274159</v>
      </c>
      <c r="W92" s="43">
        <f>'Option 1'!W92*0.8</f>
        <v>2.1089846118274154</v>
      </c>
      <c r="X92" s="43">
        <f>'Option 1'!X92*0.8</f>
        <v>2.231414451827415</v>
      </c>
      <c r="Y92" s="43">
        <f>'Option 1'!Y92*0.8</f>
        <v>2.3538442918274156</v>
      </c>
      <c r="Z92" s="43">
        <f>'Option 1'!Z92*0.8</f>
        <v>2.4762741318274153</v>
      </c>
      <c r="AA92" s="43">
        <f>'Option 1'!AA92*0.8</f>
        <v>2.598703971827415</v>
      </c>
      <c r="AB92" s="43">
        <f>'Option 1'!AB92*0.8</f>
        <v>2.721133811827416</v>
      </c>
      <c r="AC92" s="43">
        <f>'Option 1'!AC92*0.8</f>
        <v>2.8435636518274152</v>
      </c>
      <c r="AD92" s="43">
        <f>'Option 1'!AD92*0.8</f>
        <v>2.9659934918274149</v>
      </c>
      <c r="AE92" s="43">
        <f>'Option 1'!AE92*0.8</f>
        <v>3.0884233318274159</v>
      </c>
      <c r="AF92" s="43">
        <f>'Option 1'!AF92*0.8</f>
        <v>3.2108531718274151</v>
      </c>
      <c r="AG92" s="43">
        <f>'Option 1'!AG92*0.8</f>
        <v>3.3332830118274148</v>
      </c>
      <c r="AH92" s="43">
        <f>'Option 1'!AH92*0.8</f>
        <v>3.4557128518274158</v>
      </c>
      <c r="AI92" s="43">
        <f>'Option 1'!AI92*0.8</f>
        <v>3.5781426918274151</v>
      </c>
      <c r="AJ92" s="43">
        <f>'Option 1'!AJ92*0.8</f>
        <v>3.7005725318274147</v>
      </c>
      <c r="AK92" s="43">
        <f>'Option 1'!AK92*0.8</f>
        <v>3.8230023718274158</v>
      </c>
      <c r="AL92" s="43">
        <f>'Option 1'!AL92*0.8</f>
        <v>3.945432211827415</v>
      </c>
      <c r="AM92" s="43">
        <f>'Option 1'!AM92*0.8</f>
        <v>4.0678620518274142</v>
      </c>
      <c r="AN92" s="43">
        <f>'Option 1'!AN92*0.8</f>
        <v>4.1902918918274157</v>
      </c>
      <c r="AO92" s="43">
        <f>'Option 1'!AO92*0.8</f>
        <v>4.3127217318274154</v>
      </c>
      <c r="AP92" s="43">
        <f>'Option 1'!AP92*0.8</f>
        <v>4.4351515718274159</v>
      </c>
      <c r="AQ92" s="43">
        <f>'Option 1'!AQ92*0.8</f>
        <v>4.5575814118274156</v>
      </c>
      <c r="AR92" s="43">
        <f>'Option 1'!AR92*0.8</f>
        <v>4.6800112518274153</v>
      </c>
      <c r="AS92" s="43">
        <f>'Option 1'!AS92*0.8</f>
        <v>4.8024410918274159</v>
      </c>
      <c r="AT92" s="43">
        <f>'Option 1'!AT92*0.8</f>
        <v>4.9248709318274155</v>
      </c>
      <c r="AU92" s="43">
        <f>'Option 1'!AU92*0.8</f>
        <v>5.0473007718274152</v>
      </c>
      <c r="AV92" s="43">
        <f>'Option 1'!AV92*0.8</f>
        <v>5.1697306118274158</v>
      </c>
      <c r="AW92" s="43">
        <f>'Option 1'!AW92*0.8</f>
        <v>5.2921604518274155</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Poles delivers a cost effective reduction in the risk of condition based failure.  This CBA specifically relates to South Wales.</v>
      </c>
      <c r="C2" s="146"/>
      <c r="D2" s="146"/>
      <c r="E2" s="146"/>
      <c r="F2" s="147"/>
      <c r="G2" s="25" t="s">
        <v>406</v>
      </c>
      <c r="Z2" s="26" t="s">
        <v>80</v>
      </c>
      <c r="AJ2" s="22" t="s">
        <v>400</v>
      </c>
    </row>
    <row r="3" spans="2:36" ht="24.75" customHeight="1" x14ac:dyDescent="0.3">
      <c r="B3" s="148"/>
      <c r="C3" s="149"/>
      <c r="D3" s="149"/>
      <c r="E3" s="149"/>
      <c r="F3" s="150"/>
      <c r="G3" s="18" t="s">
        <v>404</v>
      </c>
      <c r="AJ3" s="22" t="s">
        <v>401</v>
      </c>
    </row>
    <row r="4" spans="2:36" ht="18" customHeight="1" x14ac:dyDescent="0.3">
      <c r="B4" s="25" t="s">
        <v>79</v>
      </c>
      <c r="C4" s="27"/>
      <c r="D4" s="27"/>
      <c r="E4" s="27"/>
      <c r="F4" s="27"/>
      <c r="AJ4" s="22" t="s">
        <v>342</v>
      </c>
    </row>
    <row r="5" spans="2:36" ht="96" customHeight="1" x14ac:dyDescent="0.3">
      <c r="B5" s="142" t="s">
        <v>403</v>
      </c>
      <c r="C5" s="143"/>
      <c r="D5" s="143"/>
      <c r="E5" s="143"/>
      <c r="F5" s="144"/>
      <c r="AJ5" s="22" t="s">
        <v>367</v>
      </c>
    </row>
    <row r="6" spans="2:36" ht="13.5" customHeight="1" x14ac:dyDescent="0.3">
      <c r="B6" s="27"/>
      <c r="C6" s="27"/>
      <c r="D6" s="27"/>
      <c r="E6" s="27"/>
      <c r="F6" s="27"/>
      <c r="AJ6" s="22" t="s">
        <v>368</v>
      </c>
    </row>
    <row r="7" spans="2:36" x14ac:dyDescent="0.3">
      <c r="B7" s="25" t="s">
        <v>50</v>
      </c>
      <c r="AJ7" s="22" t="s">
        <v>369</v>
      </c>
    </row>
    <row r="8" spans="2:36" x14ac:dyDescent="0.3">
      <c r="B8" s="153" t="s">
        <v>27</v>
      </c>
      <c r="C8" s="154"/>
      <c r="D8" s="151" t="s">
        <v>30</v>
      </c>
      <c r="E8" s="151"/>
      <c r="F8" s="151"/>
      <c r="AJ8" s="22" t="s">
        <v>370</v>
      </c>
    </row>
    <row r="9" spans="2:36" ht="22.5" customHeight="1" x14ac:dyDescent="0.3">
      <c r="B9" s="155" t="s">
        <v>303</v>
      </c>
      <c r="C9" s="156"/>
      <c r="D9" s="152" t="str">
        <f>'Baseline scenario'!$C$1</f>
        <v>No intervention</v>
      </c>
      <c r="E9" s="152"/>
      <c r="F9" s="152"/>
      <c r="AJ9" s="22" t="s">
        <v>371</v>
      </c>
    </row>
    <row r="10" spans="2:36" ht="22.5" customHeight="1" x14ac:dyDescent="0.3">
      <c r="B10" s="140" t="s">
        <v>226</v>
      </c>
      <c r="C10" s="141"/>
      <c r="D10" s="142" t="str">
        <f>'Option 1'!$C$1</f>
        <v>Asset Replacement Programme</v>
      </c>
      <c r="E10" s="143"/>
      <c r="F10" s="144"/>
      <c r="AJ10" s="22" t="s">
        <v>372</v>
      </c>
    </row>
    <row r="11" spans="2:36" ht="22.5" customHeight="1" x14ac:dyDescent="0.3">
      <c r="B11" s="140" t="s">
        <v>346</v>
      </c>
      <c r="C11" s="141"/>
      <c r="D11" s="142" t="str">
        <f>'Option 1(i)'!$C$1</f>
        <v>Sensitivity Analysis of Option 1 - Asset Replacement Programme Delivered With 10% Increased Costs</v>
      </c>
      <c r="E11" s="143"/>
      <c r="F11" s="144"/>
      <c r="AJ11" s="22" t="s">
        <v>373</v>
      </c>
    </row>
    <row r="12" spans="2:36" ht="22.5" customHeight="1" x14ac:dyDescent="0.3">
      <c r="B12" s="140" t="s">
        <v>347</v>
      </c>
      <c r="C12" s="141"/>
      <c r="D12" s="142" t="str">
        <f>'Option 1(ii)'!$C$1</f>
        <v>Sensitivity Analysis of Option 1 - Asset Replacement Programme Achieving 20% Lower Benefits</v>
      </c>
      <c r="E12" s="143"/>
      <c r="F12" s="144"/>
      <c r="AJ12" s="22" t="s">
        <v>374</v>
      </c>
    </row>
    <row r="13" spans="2:36" ht="22.5" customHeight="1" x14ac:dyDescent="0.3">
      <c r="B13" s="140"/>
      <c r="C13" s="141"/>
      <c r="D13" s="142"/>
      <c r="E13" s="143"/>
      <c r="F13" s="144"/>
      <c r="AJ13" s="22" t="s">
        <v>375</v>
      </c>
    </row>
    <row r="14" spans="2:36" ht="22.5" customHeight="1" x14ac:dyDescent="0.3">
      <c r="B14" s="140"/>
      <c r="C14" s="141"/>
      <c r="D14" s="142"/>
      <c r="E14" s="143"/>
      <c r="F14" s="144"/>
      <c r="AJ14" s="22" t="s">
        <v>376</v>
      </c>
    </row>
    <row r="15" spans="2:36" ht="22.5" customHeight="1" x14ac:dyDescent="0.3">
      <c r="B15" s="140"/>
      <c r="C15" s="141"/>
      <c r="D15" s="142"/>
      <c r="E15" s="143"/>
      <c r="F15" s="144"/>
      <c r="AJ15" s="22" t="s">
        <v>377</v>
      </c>
    </row>
    <row r="16" spans="2:36" ht="22.5" customHeight="1" x14ac:dyDescent="0.3">
      <c r="B16" s="140"/>
      <c r="C16" s="141"/>
      <c r="D16" s="142"/>
      <c r="E16" s="143"/>
      <c r="F16" s="144"/>
      <c r="AJ16" s="22" t="s">
        <v>378</v>
      </c>
    </row>
    <row r="17" spans="2:36" ht="22.5" customHeight="1" x14ac:dyDescent="0.3">
      <c r="B17" s="140"/>
      <c r="C17" s="141"/>
      <c r="D17" s="142"/>
      <c r="E17" s="143"/>
      <c r="F17" s="144"/>
      <c r="AJ17" s="22" t="s">
        <v>379</v>
      </c>
    </row>
    <row r="18" spans="2:36" ht="22.5" customHeight="1" x14ac:dyDescent="0.3">
      <c r="B18" s="140"/>
      <c r="C18" s="141"/>
      <c r="D18" s="142"/>
      <c r="E18" s="143"/>
      <c r="F18" s="144"/>
      <c r="AJ18" s="22" t="s">
        <v>380</v>
      </c>
    </row>
    <row r="19" spans="2:36" ht="22.5" customHeight="1" x14ac:dyDescent="0.3">
      <c r="B19" s="140"/>
      <c r="C19" s="141"/>
      <c r="D19" s="142"/>
      <c r="E19" s="143"/>
      <c r="F19" s="144"/>
      <c r="AJ19" s="22" t="s">
        <v>381</v>
      </c>
    </row>
    <row r="20" spans="2:36" ht="22.5" customHeight="1" x14ac:dyDescent="0.3">
      <c r="B20" s="140"/>
      <c r="C20" s="141"/>
      <c r="D20" s="142"/>
      <c r="E20" s="143"/>
      <c r="F20" s="144"/>
      <c r="AJ20" s="22" t="s">
        <v>382</v>
      </c>
    </row>
    <row r="21" spans="2:36" ht="22.5" customHeight="1" x14ac:dyDescent="0.3">
      <c r="B21" s="140"/>
      <c r="C21" s="141"/>
      <c r="D21" s="142"/>
      <c r="E21" s="143"/>
      <c r="F21" s="144"/>
      <c r="AJ21" s="22" t="s">
        <v>383</v>
      </c>
    </row>
    <row r="22" spans="2:36" ht="22.5" customHeight="1" x14ac:dyDescent="0.3">
      <c r="B22" s="140"/>
      <c r="C22" s="141"/>
      <c r="D22" s="142"/>
      <c r="E22" s="143"/>
      <c r="F22" s="144"/>
      <c r="AJ22" s="22" t="s">
        <v>384</v>
      </c>
    </row>
    <row r="23" spans="2:36" ht="22.5" customHeight="1" x14ac:dyDescent="0.3">
      <c r="B23" s="140"/>
      <c r="C23" s="141"/>
      <c r="D23" s="142"/>
      <c r="E23" s="143"/>
      <c r="F23" s="144"/>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58" t="s">
        <v>48</v>
      </c>
      <c r="C26" s="160" t="s">
        <v>27</v>
      </c>
      <c r="D26" s="160" t="s">
        <v>28</v>
      </c>
      <c r="E26" s="160" t="s">
        <v>30</v>
      </c>
      <c r="F26" s="158" t="s">
        <v>31</v>
      </c>
      <c r="G26" s="157" t="s">
        <v>101</v>
      </c>
      <c r="H26" s="157"/>
      <c r="I26" s="157"/>
      <c r="J26" s="157"/>
      <c r="K26" s="157"/>
      <c r="AJ26" s="22" t="s">
        <v>388</v>
      </c>
    </row>
    <row r="27" spans="2:36" x14ac:dyDescent="0.3">
      <c r="B27" s="159"/>
      <c r="C27" s="161"/>
      <c r="D27" s="161"/>
      <c r="E27" s="161"/>
      <c r="F27" s="159"/>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407</v>
      </c>
      <c r="F28" s="30"/>
      <c r="G28" s="65"/>
      <c r="H28" s="65"/>
      <c r="I28" s="65"/>
      <c r="J28" s="65"/>
      <c r="K28" s="30"/>
      <c r="AJ28" s="22" t="s">
        <v>390</v>
      </c>
    </row>
    <row r="29" spans="2:36" ht="105" x14ac:dyDescent="0.3">
      <c r="B29" s="30">
        <v>1</v>
      </c>
      <c r="C29" s="31" t="str">
        <f>D10</f>
        <v>Asset Replacement Programme</v>
      </c>
      <c r="D29" s="30" t="s">
        <v>29</v>
      </c>
      <c r="E29" s="31" t="s">
        <v>408</v>
      </c>
      <c r="F29" s="30" t="s">
        <v>160</v>
      </c>
      <c r="G29" s="65">
        <f>'Option 1'!$C$4</f>
        <v>8.0733167259422114</v>
      </c>
      <c r="H29" s="65">
        <f>'Option 1'!$C$5</f>
        <v>40.705189081689433</v>
      </c>
      <c r="I29" s="65">
        <f>'Option 1'!$C$6</f>
        <v>85.064456642773393</v>
      </c>
      <c r="J29" s="65">
        <f>'Option 1'!$C$7</f>
        <v>174.45366499464564</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5.1708421671937135</v>
      </c>
      <c r="H30" s="65">
        <f>'Option 1(i)'!$C$5</f>
        <v>36.981372079171862</v>
      </c>
      <c r="I30" s="65">
        <f>'Option 1(i)'!$C$6</f>
        <v>80.797998970551248</v>
      </c>
      <c r="J30" s="65">
        <f>'Option 1(i)'!$C$7</f>
        <v>169.6418768831544</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2.3029126615632842</v>
      </c>
      <c r="H31" s="65">
        <f>'Option 1(ii)'!$C$5</f>
        <v>29.229282629903558</v>
      </c>
      <c r="I31" s="65">
        <f>'Option 1(ii)'!$C$6</f>
        <v>67.129450422475074</v>
      </c>
      <c r="J31" s="65">
        <f>'Option 1(ii)'!$C$7</f>
        <v>144.71980906812604</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AN22"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- 6.6/11kV Poles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1" t="s">
        <v>11</v>
      </c>
      <c r="B7" s="61" t="s">
        <v>199</v>
      </c>
      <c r="C7" s="60"/>
      <c r="D7" s="61" t="s">
        <v>40</v>
      </c>
      <c r="E7" s="62">
        <v>-10.492193319695401</v>
      </c>
      <c r="F7" s="62">
        <v>-10.69163820437914</v>
      </c>
      <c r="G7" s="62">
        <v>-10.891083089062882</v>
      </c>
      <c r="H7" s="62">
        <v>-11.090527973746621</v>
      </c>
      <c r="I7" s="62">
        <v>-11.28997285843036</v>
      </c>
      <c r="J7" s="62">
        <v>-11.537264605038255</v>
      </c>
      <c r="K7" s="62">
        <v>-11.784556351646151</v>
      </c>
      <c r="L7" s="62">
        <v>-12.031848098254047</v>
      </c>
      <c r="M7" s="62">
        <v>-12.279139844861939</v>
      </c>
      <c r="N7" s="62">
        <v>-12.526431591469835</v>
      </c>
      <c r="O7" s="62">
        <v>-12.773723338077732</v>
      </c>
      <c r="P7" s="62">
        <v>-13.021015084685628</v>
      </c>
      <c r="Q7" s="62">
        <v>-13.268306831293524</v>
      </c>
      <c r="R7" s="62">
        <v>-13.51559857790142</v>
      </c>
      <c r="S7" s="62">
        <v>-13.762890324509316</v>
      </c>
      <c r="T7" s="62">
        <v>-14.01018207111721</v>
      </c>
      <c r="U7" s="62">
        <v>-14.257473817725106</v>
      </c>
      <c r="V7" s="62">
        <v>-14.504765564333002</v>
      </c>
      <c r="W7" s="62">
        <v>-14.752057310940899</v>
      </c>
      <c r="X7" s="62">
        <v>-14.999349057548795</v>
      </c>
      <c r="Y7" s="62">
        <v>-15.246640804156691</v>
      </c>
      <c r="Z7" s="62">
        <v>-15.493932550764587</v>
      </c>
      <c r="AA7" s="62">
        <v>-15.741224297372483</v>
      </c>
      <c r="AB7" s="62">
        <v>-15.988516043980379</v>
      </c>
      <c r="AC7" s="62">
        <v>-16.235807790588275</v>
      </c>
      <c r="AD7" s="62">
        <v>-16.483099537196171</v>
      </c>
      <c r="AE7" s="62">
        <v>-16.730391283804067</v>
      </c>
      <c r="AF7" s="62">
        <v>-16.977683030411963</v>
      </c>
      <c r="AG7" s="62">
        <v>-17.22497477701986</v>
      </c>
      <c r="AH7" s="62">
        <v>-17.472266523627756</v>
      </c>
      <c r="AI7" s="62">
        <v>-17.719558270235652</v>
      </c>
      <c r="AJ7" s="62">
        <v>-17.966850016843548</v>
      </c>
      <c r="AK7" s="62">
        <v>-18.21414176345144</v>
      </c>
      <c r="AL7" s="62">
        <v>-18.461433510059337</v>
      </c>
      <c r="AM7" s="62">
        <v>-18.708725256667233</v>
      </c>
      <c r="AN7" s="62">
        <v>-18.956017003275129</v>
      </c>
      <c r="AO7" s="62">
        <v>-19.203308749883025</v>
      </c>
      <c r="AP7" s="62">
        <v>-19.450600496490921</v>
      </c>
      <c r="AQ7" s="62">
        <v>-19.697892243098817</v>
      </c>
      <c r="AR7" s="62">
        <v>-19.945183989706713</v>
      </c>
      <c r="AS7" s="62">
        <v>-20.192475736314609</v>
      </c>
      <c r="AT7" s="62">
        <v>-20.439767482922505</v>
      </c>
      <c r="AU7" s="62">
        <v>-20.687059229530401</v>
      </c>
      <c r="AV7" s="62">
        <v>-20.934350976138298</v>
      </c>
      <c r="AW7" s="62">
        <v>-21.181642722746194</v>
      </c>
      <c r="AX7" s="61"/>
      <c r="AY7" s="61"/>
      <c r="AZ7" s="61"/>
      <c r="BA7" s="61"/>
      <c r="BB7" s="61"/>
      <c r="BC7" s="61"/>
      <c r="BD7" s="61"/>
      <c r="BP7" s="22" t="s">
        <v>369</v>
      </c>
    </row>
    <row r="8" spans="1:68"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3"/>
      <c r="B12" s="124" t="s">
        <v>196</v>
      </c>
      <c r="C12" s="58"/>
      <c r="D12" s="125" t="s">
        <v>40</v>
      </c>
      <c r="E12" s="59">
        <f>SUM(E7:E11)</f>
        <v>-10.492193319695401</v>
      </c>
      <c r="F12" s="59">
        <f t="shared" ref="F12:AW12" si="0">SUM(F7:F11)</f>
        <v>-10.69163820437914</v>
      </c>
      <c r="G12" s="59">
        <f t="shared" si="0"/>
        <v>-10.891083089062882</v>
      </c>
      <c r="H12" s="59">
        <f t="shared" si="0"/>
        <v>-11.090527973746621</v>
      </c>
      <c r="I12" s="59">
        <f t="shared" si="0"/>
        <v>-11.28997285843036</v>
      </c>
      <c r="J12" s="59">
        <f t="shared" si="0"/>
        <v>-11.537264605038255</v>
      </c>
      <c r="K12" s="59">
        <f t="shared" si="0"/>
        <v>-11.784556351646151</v>
      </c>
      <c r="L12" s="59">
        <f t="shared" si="0"/>
        <v>-12.031848098254047</v>
      </c>
      <c r="M12" s="59">
        <f t="shared" si="0"/>
        <v>-12.279139844861939</v>
      </c>
      <c r="N12" s="59">
        <f t="shared" si="0"/>
        <v>-12.526431591469835</v>
      </c>
      <c r="O12" s="59">
        <f t="shared" si="0"/>
        <v>-12.773723338077732</v>
      </c>
      <c r="P12" s="59">
        <f t="shared" si="0"/>
        <v>-13.021015084685628</v>
      </c>
      <c r="Q12" s="59">
        <f t="shared" si="0"/>
        <v>-13.268306831293524</v>
      </c>
      <c r="R12" s="59">
        <f t="shared" si="0"/>
        <v>-13.51559857790142</v>
      </c>
      <c r="S12" s="59">
        <f t="shared" si="0"/>
        <v>-13.762890324509316</v>
      </c>
      <c r="T12" s="59">
        <f t="shared" si="0"/>
        <v>-14.01018207111721</v>
      </c>
      <c r="U12" s="59">
        <f t="shared" si="0"/>
        <v>-14.257473817725106</v>
      </c>
      <c r="V12" s="59">
        <f t="shared" si="0"/>
        <v>-14.504765564333002</v>
      </c>
      <c r="W12" s="59">
        <f t="shared" si="0"/>
        <v>-14.752057310940899</v>
      </c>
      <c r="X12" s="59">
        <f t="shared" si="0"/>
        <v>-14.999349057548795</v>
      </c>
      <c r="Y12" s="59">
        <f t="shared" si="0"/>
        <v>-15.246640804156691</v>
      </c>
      <c r="Z12" s="59">
        <f t="shared" si="0"/>
        <v>-15.493932550764587</v>
      </c>
      <c r="AA12" s="59">
        <f t="shared" si="0"/>
        <v>-15.741224297372483</v>
      </c>
      <c r="AB12" s="59">
        <f t="shared" si="0"/>
        <v>-15.988516043980379</v>
      </c>
      <c r="AC12" s="59">
        <f t="shared" si="0"/>
        <v>-16.235807790588275</v>
      </c>
      <c r="AD12" s="59">
        <f t="shared" si="0"/>
        <v>-16.483099537196171</v>
      </c>
      <c r="AE12" s="59">
        <f t="shared" si="0"/>
        <v>-16.730391283804067</v>
      </c>
      <c r="AF12" s="59">
        <f t="shared" si="0"/>
        <v>-16.977683030411963</v>
      </c>
      <c r="AG12" s="59">
        <f t="shared" si="0"/>
        <v>-17.22497477701986</v>
      </c>
      <c r="AH12" s="59">
        <f t="shared" si="0"/>
        <v>-17.472266523627756</v>
      </c>
      <c r="AI12" s="59">
        <f t="shared" si="0"/>
        <v>-17.719558270235652</v>
      </c>
      <c r="AJ12" s="59">
        <f t="shared" si="0"/>
        <v>-17.966850016843548</v>
      </c>
      <c r="AK12" s="59">
        <f t="shared" si="0"/>
        <v>-18.21414176345144</v>
      </c>
      <c r="AL12" s="59">
        <f t="shared" si="0"/>
        <v>-18.461433510059337</v>
      </c>
      <c r="AM12" s="59">
        <f t="shared" si="0"/>
        <v>-18.708725256667233</v>
      </c>
      <c r="AN12" s="59">
        <f t="shared" si="0"/>
        <v>-18.956017003275129</v>
      </c>
      <c r="AO12" s="59">
        <f t="shared" si="0"/>
        <v>-19.203308749883025</v>
      </c>
      <c r="AP12" s="59">
        <f t="shared" si="0"/>
        <v>-19.450600496490921</v>
      </c>
      <c r="AQ12" s="59">
        <f t="shared" si="0"/>
        <v>-19.697892243098817</v>
      </c>
      <c r="AR12" s="59">
        <f t="shared" si="0"/>
        <v>-19.945183989706713</v>
      </c>
      <c r="AS12" s="59">
        <f t="shared" si="0"/>
        <v>-20.192475736314609</v>
      </c>
      <c r="AT12" s="59">
        <f t="shared" si="0"/>
        <v>-20.439767482922505</v>
      </c>
      <c r="AU12" s="59">
        <f t="shared" si="0"/>
        <v>-20.687059229530401</v>
      </c>
      <c r="AV12" s="59">
        <f t="shared" si="0"/>
        <v>-20.934350976138298</v>
      </c>
      <c r="AW12" s="59">
        <f t="shared" si="0"/>
        <v>-21.181642722746194</v>
      </c>
      <c r="AX12" s="61"/>
      <c r="AY12" s="61"/>
      <c r="AZ12" s="61"/>
      <c r="BA12" s="61"/>
      <c r="BB12" s="61"/>
      <c r="BC12" s="61"/>
      <c r="BD12" s="61"/>
      <c r="BP12" s="22" t="s">
        <v>374</v>
      </c>
    </row>
    <row r="13" spans="1:68"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8"/>
      <c r="B15" s="9" t="s">
        <v>297</v>
      </c>
      <c r="C15" s="11"/>
      <c r="D15" s="11" t="s">
        <v>40</v>
      </c>
      <c r="E15" s="81">
        <f>'Fixed data'!$G$7*E$31/1000000</f>
        <v>-8.7322085166169838</v>
      </c>
      <c r="F15" s="81">
        <f>'Fixed data'!$G$7*F$31/1000000</f>
        <v>-8.8982015036992035</v>
      </c>
      <c r="G15" s="81">
        <f>'Fixed data'!$G$7*G$31/1000000</f>
        <v>-9.064188465625417</v>
      </c>
      <c r="H15" s="81">
        <f>'Fixed data'!$G$7*H$31/1000000</f>
        <v>-9.2301754275516288</v>
      </c>
      <c r="I15" s="81">
        <f>'Fixed data'!$G$7*I$31/1000000</f>
        <v>-9.3961666681930947</v>
      </c>
      <c r="J15" s="81">
        <f>'Fixed data'!$G$7*J$31/1000000</f>
        <v>-9.60197819163551</v>
      </c>
      <c r="K15" s="81">
        <f>'Fixed data'!$G$7*K$31/1000000</f>
        <v>-9.8077939937931777</v>
      </c>
      <c r="L15" s="81">
        <f>'Fixed data'!$G$7*L$31/1000000</f>
        <v>-10.013609795950849</v>
      </c>
      <c r="M15" s="81">
        <f>'Fixed data'!$G$7*M$31/1000000</f>
        <v>-10.219408493814065</v>
      </c>
      <c r="N15" s="81">
        <f>'Fixed data'!$G$7*N$31/1000000</f>
        <v>-10.425225956745352</v>
      </c>
      <c r="O15" s="81">
        <f>'Fixed data'!$G$7*O$31/1000000</f>
        <v>-10.63104175890302</v>
      </c>
      <c r="P15" s="81">
        <f>'Fixed data'!$G$7*P$31/1000000</f>
        <v>-10.83685756106069</v>
      </c>
      <c r="Q15" s="81">
        <f>'Fixed data'!$G$7*Q$31/1000000</f>
        <v>-11.042673363218359</v>
      </c>
      <c r="R15" s="81">
        <f>'Fixed data'!$G$7*R$31/1000000</f>
        <v>-11.248489165376029</v>
      </c>
      <c r="S15" s="81">
        <f>'Fixed data'!$G$7*S$31/1000000</f>
        <v>-11.454304967533696</v>
      </c>
      <c r="T15" s="81">
        <f>'Fixed data'!$G$7*T$31/1000000</f>
        <v>-11.660120769691368</v>
      </c>
      <c r="U15" s="81">
        <f>'Fixed data'!$G$7*U$31/1000000</f>
        <v>-11.865936571849035</v>
      </c>
      <c r="V15" s="81">
        <f>'Fixed data'!$G$7*V$31/1000000</f>
        <v>-12.071752374006703</v>
      </c>
      <c r="W15" s="81">
        <f>'Fixed data'!$G$7*W$31/1000000</f>
        <v>-12.277568176164374</v>
      </c>
      <c r="X15" s="81">
        <f>'Fixed data'!$G$7*X$31/1000000</f>
        <v>-12.483383978322042</v>
      </c>
      <c r="Y15" s="81">
        <f>'Fixed data'!$G$7*Y$31/1000000</f>
        <v>-12.689199780479713</v>
      </c>
      <c r="Z15" s="81">
        <f>'Fixed data'!$G$7*Z$31/1000000</f>
        <v>-12.895015582637381</v>
      </c>
      <c r="AA15" s="81">
        <f>'Fixed data'!$G$7*AA$31/1000000</f>
        <v>-13.100831384795049</v>
      </c>
      <c r="AB15" s="81">
        <f>'Fixed data'!$G$7*AB$31/1000000</f>
        <v>-13.30664718695272</v>
      </c>
      <c r="AC15" s="81">
        <f>'Fixed data'!$G$7*AC$31/1000000</f>
        <v>-13.512462989110388</v>
      </c>
      <c r="AD15" s="81">
        <f>'Fixed data'!$G$7*AD$31/1000000</f>
        <v>-13.718278791268057</v>
      </c>
      <c r="AE15" s="81">
        <f>'Fixed data'!$G$7*AE$31/1000000</f>
        <v>-13.924094593425727</v>
      </c>
      <c r="AF15" s="81">
        <f>'Fixed data'!$G$7*AF$31/1000000</f>
        <v>-14.129910395583394</v>
      </c>
      <c r="AG15" s="81">
        <f>'Fixed data'!$G$7*AG$31/1000000</f>
        <v>-14.335726197741064</v>
      </c>
      <c r="AH15" s="81">
        <f>'Fixed data'!$G$7*AH$31/1000000</f>
        <v>-14.541541999898733</v>
      </c>
      <c r="AI15" s="81">
        <f>'Fixed data'!$G$7*AI$31/1000000</f>
        <v>-14.747357802056403</v>
      </c>
      <c r="AJ15" s="81">
        <f>'Fixed data'!$G$7*AJ$31/1000000</f>
        <v>-14.953173604214072</v>
      </c>
      <c r="AK15" s="81">
        <f>'Fixed data'!$G$7*AK$31/1000000</f>
        <v>-15.15898940637174</v>
      </c>
      <c r="AL15" s="81">
        <f>'Fixed data'!$G$7*AL$31/1000000</f>
        <v>-15.364805208529409</v>
      </c>
      <c r="AM15" s="81">
        <f>'Fixed data'!$G$7*AM$31/1000000</f>
        <v>-15.570621010687079</v>
      </c>
      <c r="AN15" s="81">
        <f>'Fixed data'!$G$7*AN$31/1000000</f>
        <v>-15.776436812844748</v>
      </c>
      <c r="AO15" s="81">
        <f>'Fixed data'!$G$7*AO$31/1000000</f>
        <v>-15.982252615002416</v>
      </c>
      <c r="AP15" s="81">
        <f>'Fixed data'!$G$7*AP$31/1000000</f>
        <v>-16.188068417160085</v>
      </c>
      <c r="AQ15" s="81">
        <f>'Fixed data'!$G$7*AQ$31/1000000</f>
        <v>-16.393884219317755</v>
      </c>
      <c r="AR15" s="81">
        <f>'Fixed data'!$G$7*AR$31/1000000</f>
        <v>-16.599700021475424</v>
      </c>
      <c r="AS15" s="81">
        <f>'Fixed data'!$G$7*AS$31/1000000</f>
        <v>-16.805515823633094</v>
      </c>
      <c r="AT15" s="81">
        <f>'Fixed data'!$G$7*AT$31/1000000</f>
        <v>-17.011331625790763</v>
      </c>
      <c r="AU15" s="81">
        <f>'Fixed data'!$G$7*AU$31/1000000</f>
        <v>-17.217147427948429</v>
      </c>
      <c r="AV15" s="81">
        <f>'Fixed data'!$G$7*AV$31/1000000</f>
        <v>-17.422963230106099</v>
      </c>
      <c r="AW15" s="81">
        <f>'Fixed data'!$G$7*AW$31/1000000</f>
        <v>-17.628779032263772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8"/>
      <c r="B16" s="9" t="s">
        <v>298</v>
      </c>
      <c r="C16" s="9"/>
      <c r="D16" s="9" t="s">
        <v>40</v>
      </c>
      <c r="E16" s="81">
        <f>'Fixed data'!$G$8*E32/1000000</f>
        <v>-5.7484765355659295</v>
      </c>
      <c r="F16" s="81">
        <f>'Fixed data'!$G$8*F32/1000000</f>
        <v>-5.8577485460096046</v>
      </c>
      <c r="G16" s="81">
        <f>'Fixed data'!$G$8*G32/1000000</f>
        <v>-5.9670204960214779</v>
      </c>
      <c r="H16" s="81">
        <f>'Fixed data'!$G$8*H32/1000000</f>
        <v>-6.0762924460333512</v>
      </c>
      <c r="I16" s="81">
        <f>'Fixed data'!$G$8*I32/1000000</f>
        <v>-6.1855650277290746</v>
      </c>
      <c r="J16" s="81">
        <f>'Fixed data'!$G$8*J32/1000000</f>
        <v>-6.3210515343375668</v>
      </c>
      <c r="K16" s="81">
        <f>'Fixed data'!$G$8*K32/1000000</f>
        <v>-6.4565379192874319</v>
      </c>
      <c r="L16" s="81">
        <f>'Fixed data'!$G$8*L32/1000000</f>
        <v>-6.5920243042372961</v>
      </c>
      <c r="M16" s="81">
        <f>'Fixed data'!$G$8*M32/1000000</f>
        <v>-6.7275111240673864</v>
      </c>
      <c r="N16" s="81">
        <f>'Fixed data'!$G$8*N32/1000000</f>
        <v>-6.8629978274795045</v>
      </c>
      <c r="O16" s="81">
        <f>'Fixed data'!$G$8*O32/1000000</f>
        <v>-6.9984842124293678</v>
      </c>
      <c r="P16" s="81">
        <f>'Fixed data'!$G$8*P32/1000000</f>
        <v>-7.133970597379232</v>
      </c>
      <c r="Q16" s="81">
        <f>'Fixed data'!$G$8*Q32/1000000</f>
        <v>-7.2694569823290953</v>
      </c>
      <c r="R16" s="81">
        <f>'Fixed data'!$G$8*R32/1000000</f>
        <v>-7.4049433672789595</v>
      </c>
      <c r="S16" s="81">
        <f>'Fixed data'!$G$8*S32/1000000</f>
        <v>-7.5404297522288246</v>
      </c>
      <c r="T16" s="81">
        <f>'Fixed data'!$G$8*T32/1000000</f>
        <v>-7.6759161371786879</v>
      </c>
      <c r="U16" s="81">
        <f>'Fixed data'!$G$8*U32/1000000</f>
        <v>-7.8114025221285521</v>
      </c>
      <c r="V16" s="81">
        <f>'Fixed data'!$G$8*V32/1000000</f>
        <v>-7.9468889070784163</v>
      </c>
      <c r="W16" s="81">
        <f>'Fixed data'!$G$8*W32/1000000</f>
        <v>-8.0823752920282814</v>
      </c>
      <c r="X16" s="81">
        <f>'Fixed data'!$G$8*X32/1000000</f>
        <v>-8.2178616769781456</v>
      </c>
      <c r="Y16" s="81">
        <f>'Fixed data'!$G$8*Y32/1000000</f>
        <v>-8.3533480619280081</v>
      </c>
      <c r="Z16" s="81">
        <f>'Fixed data'!$G$8*Z32/1000000</f>
        <v>-8.4888344468778723</v>
      </c>
      <c r="AA16" s="81">
        <f>'Fixed data'!$G$8*AA32/1000000</f>
        <v>-8.6243208318277382</v>
      </c>
      <c r="AB16" s="81">
        <f>'Fixed data'!$G$8*AB32/1000000</f>
        <v>-8.7598072167776007</v>
      </c>
      <c r="AC16" s="81">
        <f>'Fixed data'!$G$8*AC32/1000000</f>
        <v>-8.8952936017274649</v>
      </c>
      <c r="AD16" s="81">
        <f>'Fixed data'!$G$8*AD32/1000000</f>
        <v>-9.0307799866773308</v>
      </c>
      <c r="AE16" s="81">
        <f>'Fixed data'!$G$8*AE32/1000000</f>
        <v>-9.1662663716271933</v>
      </c>
      <c r="AF16" s="81">
        <f>'Fixed data'!$G$8*AF32/1000000</f>
        <v>-9.3017527565770575</v>
      </c>
      <c r="AG16" s="81">
        <f>'Fixed data'!$G$8*AG32/1000000</f>
        <v>-9.4372391415269199</v>
      </c>
      <c r="AH16" s="81">
        <f>'Fixed data'!$G$8*AH32/1000000</f>
        <v>-9.5727255264767859</v>
      </c>
      <c r="AI16" s="81">
        <f>'Fixed data'!$G$8*AI32/1000000</f>
        <v>-9.7082119114266501</v>
      </c>
      <c r="AJ16" s="81">
        <f>'Fixed data'!$G$8*AJ32/1000000</f>
        <v>-9.8436982963765125</v>
      </c>
      <c r="AK16" s="81">
        <f>'Fixed data'!$G$8*AK32/1000000</f>
        <v>-9.9791846813263785</v>
      </c>
      <c r="AL16" s="81">
        <f>'Fixed data'!$G$8*AL32/1000000</f>
        <v>-10.114671066276243</v>
      </c>
      <c r="AM16" s="81">
        <f>'Fixed data'!$G$8*AM32/1000000</f>
        <v>-10.250157451226105</v>
      </c>
      <c r="AN16" s="81">
        <f>'Fixed data'!$G$8*AN32/1000000</f>
        <v>-10.385643836175971</v>
      </c>
      <c r="AO16" s="81">
        <f>'Fixed data'!$G$8*AO32/1000000</f>
        <v>-10.521130221125834</v>
      </c>
      <c r="AP16" s="81">
        <f>'Fixed data'!$G$8*AP32/1000000</f>
        <v>-10.656616606075698</v>
      </c>
      <c r="AQ16" s="81">
        <f>'Fixed data'!$G$8*AQ32/1000000</f>
        <v>-10.792102991025564</v>
      </c>
      <c r="AR16" s="81">
        <f>'Fixed data'!$G$8*AR32/1000000</f>
        <v>-10.927589375975426</v>
      </c>
      <c r="AS16" s="81">
        <f>'Fixed data'!$G$8*AS32/1000000</f>
        <v>-11.06307576092529</v>
      </c>
      <c r="AT16" s="81">
        <f>'Fixed data'!$G$8*AT32/1000000</f>
        <v>-11.198562145875155</v>
      </c>
      <c r="AU16" s="81">
        <f>'Fixed data'!$G$8*AU32/1000000</f>
        <v>-11.334048530825019</v>
      </c>
      <c r="AV16" s="81">
        <f>'Fixed data'!$G$8*AV32/1000000</f>
        <v>-11.469534915774883</v>
      </c>
      <c r="AW16" s="81">
        <f>'Fixed data'!$G$8*AW32/1000000</f>
        <v>-11.605021300724747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8"/>
      <c r="B18" s="9" t="s">
        <v>69</v>
      </c>
      <c r="C18" s="9"/>
      <c r="D18" s="4" t="s">
        <v>40</v>
      </c>
      <c r="E18" s="34">
        <f>E34*'Fixed data'!$G$9</f>
        <v>-1.8039746046662266</v>
      </c>
      <c r="F18" s="34">
        <f>F34*'Fixed data'!$G$9</f>
        <v>-1.8382661895327905</v>
      </c>
      <c r="G18" s="34">
        <f>G34*'Fixed data'!$G$9</f>
        <v>-1.8725578143229591</v>
      </c>
      <c r="H18" s="34">
        <f>H34*'Fixed data'!$G$9</f>
        <v>-1.9068494391131274</v>
      </c>
      <c r="I18" s="34">
        <f>I34*'Fixed data'!$G$9</f>
        <v>-1.941140779949964</v>
      </c>
      <c r="J18" s="34">
        <f>J34*'Fixed data'!$G$9</f>
        <v>-1.9836588857698969</v>
      </c>
      <c r="K18" s="34">
        <f>K34*'Fixed data'!$G$9</f>
        <v>-2.02617706613113</v>
      </c>
      <c r="L18" s="34">
        <f>L34*'Fixed data'!$G$9</f>
        <v>-2.0686952464923634</v>
      </c>
      <c r="M18" s="34">
        <f>M34*'Fixed data'!$G$9</f>
        <v>-2.1112131441283046</v>
      </c>
      <c r="N18" s="34">
        <f>N34*'Fixed data'!$G$9</f>
        <v>-2.1537312487201969</v>
      </c>
      <c r="O18" s="34">
        <f>O34*'Fixed data'!$G$9</f>
        <v>-2.1962494290814298</v>
      </c>
      <c r="P18" s="34">
        <f>P34*'Fixed data'!$G$9</f>
        <v>-2.2387676094426632</v>
      </c>
      <c r="Q18" s="34">
        <f>Q34*'Fixed data'!$G$9</f>
        <v>-2.2812857898038965</v>
      </c>
      <c r="R18" s="34">
        <f>R34*'Fixed data'!$G$9</f>
        <v>-2.3238039701651294</v>
      </c>
      <c r="S18" s="34">
        <f>S34*'Fixed data'!$G$9</f>
        <v>-2.3663221505263623</v>
      </c>
      <c r="T18" s="34">
        <f>T34*'Fixed data'!$G$9</f>
        <v>-2.4088403308875952</v>
      </c>
      <c r="U18" s="34">
        <f>U34*'Fixed data'!$G$9</f>
        <v>-2.4513585112488281</v>
      </c>
      <c r="V18" s="34">
        <f>V34*'Fixed data'!$G$9</f>
        <v>-2.4938766916100614</v>
      </c>
      <c r="W18" s="34">
        <f>W34*'Fixed data'!$G$9</f>
        <v>-2.5363948719712943</v>
      </c>
      <c r="X18" s="34">
        <f>X34*'Fixed data'!$G$9</f>
        <v>-2.5789130523325272</v>
      </c>
      <c r="Y18" s="34">
        <f>Y34*'Fixed data'!$G$9</f>
        <v>-2.6214312326937605</v>
      </c>
      <c r="Z18" s="34">
        <f>Z34*'Fixed data'!$G$9</f>
        <v>-2.6639494130549939</v>
      </c>
      <c r="AA18" s="34">
        <f>AA34*'Fixed data'!$G$9</f>
        <v>-2.7064675934162268</v>
      </c>
      <c r="AB18" s="34">
        <f>AB34*'Fixed data'!$G$9</f>
        <v>-2.7489857737774597</v>
      </c>
      <c r="AC18" s="34">
        <f>AC34*'Fixed data'!$G$9</f>
        <v>-2.7915039541386926</v>
      </c>
      <c r="AD18" s="34">
        <f>AD34*'Fixed data'!$G$9</f>
        <v>-2.8340221344999255</v>
      </c>
      <c r="AE18" s="34">
        <f>AE34*'Fixed data'!$G$9</f>
        <v>-2.8765403148611588</v>
      </c>
      <c r="AF18" s="34">
        <f>AF34*'Fixed data'!$G$9</f>
        <v>-2.9190584952223917</v>
      </c>
      <c r="AG18" s="34">
        <f>AG34*'Fixed data'!$G$9</f>
        <v>-2.9615766755836246</v>
      </c>
      <c r="AH18" s="34">
        <f>AH34*'Fixed data'!$G$9</f>
        <v>-3.0040948559448579</v>
      </c>
      <c r="AI18" s="34">
        <f>AI34*'Fixed data'!$G$9</f>
        <v>-3.0466130363060908</v>
      </c>
      <c r="AJ18" s="34">
        <f>AJ34*'Fixed data'!$G$9</f>
        <v>-3.0891312166673242</v>
      </c>
      <c r="AK18" s="34">
        <f>AK34*'Fixed data'!$G$9</f>
        <v>-3.131649397028557</v>
      </c>
      <c r="AL18" s="34">
        <f>AL34*'Fixed data'!$G$9</f>
        <v>-3.1741675773897899</v>
      </c>
      <c r="AM18" s="34">
        <f>AM34*'Fixed data'!$G$9</f>
        <v>-3.2166857577510228</v>
      </c>
      <c r="AN18" s="34">
        <f>AN34*'Fixed data'!$G$9</f>
        <v>-3.2592039381122562</v>
      </c>
      <c r="AO18" s="34">
        <f>AO34*'Fixed data'!$G$9</f>
        <v>-3.3017221184734891</v>
      </c>
      <c r="AP18" s="34">
        <f>AP34*'Fixed data'!$G$9</f>
        <v>-3.344240298834722</v>
      </c>
      <c r="AQ18" s="34">
        <f>AQ34*'Fixed data'!$G$9</f>
        <v>-3.3867584791959553</v>
      </c>
      <c r="AR18" s="34">
        <f>AR34*'Fixed data'!$G$9</f>
        <v>-3.4292766595571882</v>
      </c>
      <c r="AS18" s="34">
        <f>AS34*'Fixed data'!$G$9</f>
        <v>-3.4717948399184215</v>
      </c>
      <c r="AT18" s="34">
        <f>AT34*'Fixed data'!$G$9</f>
        <v>-3.5143130202796544</v>
      </c>
      <c r="AU18" s="34">
        <f>AU34*'Fixed data'!$G$9</f>
        <v>-3.5568312006408873</v>
      </c>
      <c r="AV18" s="34">
        <f>AV34*'Fixed data'!$G$9</f>
        <v>-3.5993493810021202</v>
      </c>
      <c r="AW18" s="34">
        <f>AW34*'Fixed data'!$G$9</f>
        <v>-3.641867561363354</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8"/>
      <c r="B19" s="9" t="s">
        <v>70</v>
      </c>
      <c r="C19" s="9"/>
      <c r="D19" s="4" t="s">
        <v>40</v>
      </c>
      <c r="E19" s="34">
        <f>E35*'Fixed data'!$G$10</f>
        <v>-0.17848186382155851</v>
      </c>
      <c r="F19" s="34">
        <f>F35*'Fixed data'!$G$10</f>
        <v>-0.18187460585002058</v>
      </c>
      <c r="G19" s="34">
        <f>G35*'Fixed data'!$G$10</f>
        <v>-0.18526734609770518</v>
      </c>
      <c r="H19" s="34">
        <f>H35*'Fixed data'!$G$10</f>
        <v>-0.18866008634538978</v>
      </c>
      <c r="I19" s="34">
        <f>I35*'Fixed data'!$G$10</f>
        <v>-0.19205282793302153</v>
      </c>
      <c r="J19" s="34">
        <f>J35*'Fixed data'!$G$10</f>
        <v>-0.19625948903901222</v>
      </c>
      <c r="K19" s="34">
        <f>K35*'Fixed data'!$G$10</f>
        <v>-0.20046614873616933</v>
      </c>
      <c r="L19" s="34">
        <f>L35*'Fixed data'!$G$10</f>
        <v>-0.2046728084333265</v>
      </c>
      <c r="M19" s="34">
        <f>M35*'Fixed data'!$G$10</f>
        <v>-0.20887946865433335</v>
      </c>
      <c r="N19" s="34">
        <f>N35*'Fixed data'!$G$10</f>
        <v>-0.21308612782764078</v>
      </c>
      <c r="O19" s="34">
        <f>O35*'Fixed data'!$G$10</f>
        <v>-0.21729278752479791</v>
      </c>
      <c r="P19" s="34">
        <f>P35*'Fixed data'!$G$10</f>
        <v>-0.22149944722195505</v>
      </c>
      <c r="Q19" s="34">
        <f>Q35*'Fixed data'!$G$10</f>
        <v>-0.22570610691911222</v>
      </c>
      <c r="R19" s="34">
        <f>R35*'Fixed data'!$G$10</f>
        <v>-0.22991276661626936</v>
      </c>
      <c r="S19" s="34">
        <f>S35*'Fixed data'!$G$10</f>
        <v>-0.2341194263134265</v>
      </c>
      <c r="T19" s="34">
        <f>T35*'Fixed data'!$G$10</f>
        <v>-0.23832608601058367</v>
      </c>
      <c r="U19" s="34">
        <f>U35*'Fixed data'!$G$10</f>
        <v>-0.24253274570774078</v>
      </c>
      <c r="V19" s="34">
        <f>V35*'Fixed data'!$G$10</f>
        <v>-0.24673940540489797</v>
      </c>
      <c r="W19" s="34">
        <f>W35*'Fixed data'!$G$10</f>
        <v>-0.25094606510205508</v>
      </c>
      <c r="X19" s="34">
        <f>X35*'Fixed data'!$G$10</f>
        <v>-0.25515272479921225</v>
      </c>
      <c r="Y19" s="34">
        <f>Y35*'Fixed data'!$G$10</f>
        <v>-0.25935938449636942</v>
      </c>
      <c r="Z19" s="34">
        <f>Z35*'Fixed data'!$G$10</f>
        <v>-0.26356604419352653</v>
      </c>
      <c r="AA19" s="34">
        <f>AA35*'Fixed data'!$G$10</f>
        <v>-0.26777270389068364</v>
      </c>
      <c r="AB19" s="34">
        <f>AB35*'Fixed data'!$G$10</f>
        <v>-0.27197936358784081</v>
      </c>
      <c r="AC19" s="34">
        <f>AC35*'Fixed data'!$G$10</f>
        <v>-0.27618602328499797</v>
      </c>
      <c r="AD19" s="34">
        <f>AD35*'Fixed data'!$G$10</f>
        <v>-0.28039268298215508</v>
      </c>
      <c r="AE19" s="34">
        <f>AE35*'Fixed data'!$G$10</f>
        <v>-0.28459934267931225</v>
      </c>
      <c r="AF19" s="34">
        <f>AF35*'Fixed data'!$G$10</f>
        <v>-0.28880600237646942</v>
      </c>
      <c r="AG19" s="34">
        <f>AG35*'Fixed data'!$G$10</f>
        <v>-0.29301266207362653</v>
      </c>
      <c r="AH19" s="34">
        <f>AH35*'Fixed data'!$G$10</f>
        <v>-0.2972193217707837</v>
      </c>
      <c r="AI19" s="34">
        <f>AI35*'Fixed data'!$G$10</f>
        <v>-0.30142598146794081</v>
      </c>
      <c r="AJ19" s="34">
        <f>AJ35*'Fixed data'!$G$10</f>
        <v>-0.30563264116509797</v>
      </c>
      <c r="AK19" s="34">
        <f>AK35*'Fixed data'!$G$10</f>
        <v>-0.30983930086225514</v>
      </c>
      <c r="AL19" s="34">
        <f>AL35*'Fixed data'!$G$10</f>
        <v>-0.31404596055941225</v>
      </c>
      <c r="AM19" s="34">
        <f>AM35*'Fixed data'!$G$10</f>
        <v>-0.31825262025656936</v>
      </c>
      <c r="AN19" s="34">
        <f>AN35*'Fixed data'!$G$10</f>
        <v>-0.32245927995372659</v>
      </c>
      <c r="AO19" s="34">
        <f>AO35*'Fixed data'!$G$10</f>
        <v>-0.3266659396508837</v>
      </c>
      <c r="AP19" s="34">
        <f>AP35*'Fixed data'!$G$10</f>
        <v>-0.33087259934804086</v>
      </c>
      <c r="AQ19" s="34">
        <f>AQ35*'Fixed data'!$G$10</f>
        <v>-0.33507925904519797</v>
      </c>
      <c r="AR19" s="34">
        <f>AR35*'Fixed data'!$G$10</f>
        <v>-0.33928591874235514</v>
      </c>
      <c r="AS19" s="34">
        <f>AS35*'Fixed data'!$G$10</f>
        <v>-0.34349257843951231</v>
      </c>
      <c r="AT19" s="34">
        <f>AT35*'Fixed data'!$G$10</f>
        <v>-0.34769923813666942</v>
      </c>
      <c r="AU19" s="34">
        <f>AU35*'Fixed data'!$G$10</f>
        <v>-0.35190589783382653</v>
      </c>
      <c r="AV19" s="34">
        <f>AV35*'Fixed data'!$G$10</f>
        <v>-0.35611255753098375</v>
      </c>
      <c r="AW19" s="34">
        <f>AW35*'Fixed data'!$G$10</f>
        <v>-0.36031921722814086</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69"/>
      <c r="B24" s="13" t="s">
        <v>100</v>
      </c>
      <c r="C24" s="13"/>
      <c r="D24" s="13" t="s">
        <v>40</v>
      </c>
      <c r="E24" s="53">
        <f>SUM(E13:E23)</f>
        <v>-16.4631415206707</v>
      </c>
      <c r="F24" s="53">
        <f t="shared" ref="F24:BD24" si="1">SUM(F13:F23)</f>
        <v>-16.77609084509162</v>
      </c>
      <c r="G24" s="53">
        <f t="shared" si="1"/>
        <v>-17.089034122067559</v>
      </c>
      <c r="H24" s="53">
        <f t="shared" si="1"/>
        <v>-17.401977399043499</v>
      </c>
      <c r="I24" s="53">
        <f t="shared" si="1"/>
        <v>-17.714925303805156</v>
      </c>
      <c r="J24" s="53">
        <f t="shared" si="1"/>
        <v>-18.102948100781987</v>
      </c>
      <c r="K24" s="53">
        <f t="shared" si="1"/>
        <v>-18.490975127947909</v>
      </c>
      <c r="L24" s="53">
        <f t="shared" si="1"/>
        <v>-18.879002155113835</v>
      </c>
      <c r="M24" s="53">
        <f t="shared" si="1"/>
        <v>-19.26701223066409</v>
      </c>
      <c r="N24" s="53">
        <f t="shared" si="1"/>
        <v>-19.655041160772694</v>
      </c>
      <c r="O24" s="53">
        <f t="shared" si="1"/>
        <v>-20.043068187938616</v>
      </c>
      <c r="P24" s="53">
        <f t="shared" si="1"/>
        <v>-20.431095215104541</v>
      </c>
      <c r="Q24" s="53">
        <f t="shared" si="1"/>
        <v>-20.819122242270463</v>
      </c>
      <c r="R24" s="53">
        <f t="shared" si="1"/>
        <v>-21.207149269436389</v>
      </c>
      <c r="S24" s="53">
        <f t="shared" si="1"/>
        <v>-21.595176296602308</v>
      </c>
      <c r="T24" s="53">
        <f t="shared" si="1"/>
        <v>-21.983203323768237</v>
      </c>
      <c r="U24" s="53">
        <f t="shared" si="1"/>
        <v>-22.371230350934155</v>
      </c>
      <c r="V24" s="53">
        <f t="shared" si="1"/>
        <v>-22.759257378100081</v>
      </c>
      <c r="W24" s="53">
        <f t="shared" si="1"/>
        <v>-23.147284405266003</v>
      </c>
      <c r="X24" s="53">
        <f t="shared" si="1"/>
        <v>-23.535311432431929</v>
      </c>
      <c r="Y24" s="53">
        <f t="shared" si="1"/>
        <v>-23.923338459597851</v>
      </c>
      <c r="Z24" s="53">
        <f t="shared" si="1"/>
        <v>-24.311365486763773</v>
      </c>
      <c r="AA24" s="53">
        <f t="shared" si="1"/>
        <v>-24.699392513929702</v>
      </c>
      <c r="AB24" s="53">
        <f t="shared" si="1"/>
        <v>-25.08741954109562</v>
      </c>
      <c r="AC24" s="53">
        <f t="shared" si="1"/>
        <v>-25.475446568261546</v>
      </c>
      <c r="AD24" s="53">
        <f t="shared" si="1"/>
        <v>-25.863473595427465</v>
      </c>
      <c r="AE24" s="53">
        <f t="shared" si="1"/>
        <v>-26.25150062259339</v>
      </c>
      <c r="AF24" s="53">
        <f t="shared" si="1"/>
        <v>-26.639527649759312</v>
      </c>
      <c r="AG24" s="53">
        <f t="shared" si="1"/>
        <v>-27.027554676925234</v>
      </c>
      <c r="AH24" s="53">
        <f t="shared" si="1"/>
        <v>-27.41558170409116</v>
      </c>
      <c r="AI24" s="53">
        <f t="shared" si="1"/>
        <v>-27.803608731257082</v>
      </c>
      <c r="AJ24" s="53">
        <f t="shared" si="1"/>
        <v>-28.191635758423004</v>
      </c>
      <c r="AK24" s="53">
        <f t="shared" si="1"/>
        <v>-28.57966278558893</v>
      </c>
      <c r="AL24" s="53">
        <f t="shared" si="1"/>
        <v>-28.967689812754855</v>
      </c>
      <c r="AM24" s="53">
        <f t="shared" si="1"/>
        <v>-29.355716839920778</v>
      </c>
      <c r="AN24" s="53">
        <f t="shared" si="1"/>
        <v>-29.743743867086703</v>
      </c>
      <c r="AO24" s="53">
        <f t="shared" si="1"/>
        <v>-30.131770894252622</v>
      </c>
      <c r="AP24" s="53">
        <f t="shared" si="1"/>
        <v>-30.519797921418547</v>
      </c>
      <c r="AQ24" s="53">
        <f t="shared" si="1"/>
        <v>-30.907824948584473</v>
      </c>
      <c r="AR24" s="53">
        <f t="shared" si="1"/>
        <v>-31.295851975750395</v>
      </c>
      <c r="AS24" s="53">
        <f t="shared" si="1"/>
        <v>-31.683879002916317</v>
      </c>
      <c r="AT24" s="53">
        <f t="shared" si="1"/>
        <v>-32.071906030082239</v>
      </c>
      <c r="AU24" s="53">
        <f t="shared" si="1"/>
        <v>-32.459933057248158</v>
      </c>
      <c r="AV24" s="53">
        <f t="shared" si="1"/>
        <v>-32.847960084414083</v>
      </c>
      <c r="AW24" s="53">
        <f t="shared" si="1"/>
        <v>-33.235987111580009</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405</v>
      </c>
    </row>
    <row r="30" spans="1:68"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0"/>
      <c r="B31" s="4" t="s">
        <v>213</v>
      </c>
      <c r="D31" s="4" t="s">
        <v>208</v>
      </c>
      <c r="E31" s="62">
        <v>-565428.60985865374</v>
      </c>
      <c r="F31" s="62">
        <v>-576177</v>
      </c>
      <c r="G31" s="62">
        <v>-586925</v>
      </c>
      <c r="H31" s="62">
        <v>-597673</v>
      </c>
      <c r="I31" s="62">
        <v>-608421.27705568564</v>
      </c>
      <c r="J31" s="62">
        <v>-621748</v>
      </c>
      <c r="K31" s="62">
        <v>-635075</v>
      </c>
      <c r="L31" s="62">
        <v>-648402</v>
      </c>
      <c r="M31" s="62">
        <v>-661727.89246146416</v>
      </c>
      <c r="N31" s="62">
        <v>-675055</v>
      </c>
      <c r="O31" s="62">
        <v>-688382</v>
      </c>
      <c r="P31" s="62">
        <v>-701709</v>
      </c>
      <c r="Q31" s="62">
        <v>-715036</v>
      </c>
      <c r="R31" s="62">
        <v>-728363</v>
      </c>
      <c r="S31" s="62">
        <v>-741690</v>
      </c>
      <c r="T31" s="62">
        <v>-755017</v>
      </c>
      <c r="U31" s="62">
        <v>-768344</v>
      </c>
      <c r="V31" s="62">
        <v>-781671</v>
      </c>
      <c r="W31" s="62">
        <v>-794998</v>
      </c>
      <c r="X31" s="62">
        <v>-808325</v>
      </c>
      <c r="Y31" s="62">
        <v>-821652</v>
      </c>
      <c r="Z31" s="62">
        <v>-834979</v>
      </c>
      <c r="AA31" s="62">
        <v>-848306</v>
      </c>
      <c r="AB31" s="62">
        <v>-861633</v>
      </c>
      <c r="AC31" s="62">
        <v>-874960</v>
      </c>
      <c r="AD31" s="62">
        <v>-888287</v>
      </c>
      <c r="AE31" s="62">
        <v>-901614</v>
      </c>
      <c r="AF31" s="62">
        <v>-914941</v>
      </c>
      <c r="AG31" s="62">
        <v>-928268</v>
      </c>
      <c r="AH31" s="62">
        <v>-941595</v>
      </c>
      <c r="AI31" s="62">
        <v>-954922</v>
      </c>
      <c r="AJ31" s="62">
        <v>-968249</v>
      </c>
      <c r="AK31" s="62">
        <v>-981576</v>
      </c>
      <c r="AL31" s="62">
        <v>-994903</v>
      </c>
      <c r="AM31" s="62">
        <v>-1008230</v>
      </c>
      <c r="AN31" s="62">
        <v>-1021557</v>
      </c>
      <c r="AO31" s="62">
        <v>-1034884</v>
      </c>
      <c r="AP31" s="62">
        <v>-1048211</v>
      </c>
      <c r="AQ31" s="62">
        <v>-1061538</v>
      </c>
      <c r="AR31" s="62">
        <v>-1074865</v>
      </c>
      <c r="AS31" s="62">
        <v>-1088192</v>
      </c>
      <c r="AT31" s="62">
        <v>-1101519</v>
      </c>
      <c r="AU31" s="62">
        <v>-1114846</v>
      </c>
      <c r="AV31" s="62">
        <v>-1128173</v>
      </c>
      <c r="AW31" s="62">
        <v>-1141500</v>
      </c>
      <c r="AX31" s="43"/>
      <c r="AY31" s="43"/>
      <c r="AZ31" s="43"/>
      <c r="BA31" s="43"/>
      <c r="BB31" s="43"/>
      <c r="BC31" s="43"/>
      <c r="BD31" s="43"/>
      <c r="BP31" s="22" t="s">
        <v>393</v>
      </c>
    </row>
    <row r="32" spans="1:68" x14ac:dyDescent="0.3">
      <c r="A32" s="170"/>
      <c r="B32" s="4" t="s">
        <v>214</v>
      </c>
      <c r="D32" s="4" t="s">
        <v>88</v>
      </c>
      <c r="E32" s="62">
        <v>-15261256.839563534</v>
      </c>
      <c r="F32" s="62">
        <v>-15551356</v>
      </c>
      <c r="G32" s="62">
        <v>-15841455</v>
      </c>
      <c r="H32" s="62">
        <v>-16131554</v>
      </c>
      <c r="I32" s="62">
        <v>-16421654.677016411</v>
      </c>
      <c r="J32" s="62">
        <v>-16781349</v>
      </c>
      <c r="K32" s="62">
        <v>-17141043</v>
      </c>
      <c r="L32" s="62">
        <v>-17500737</v>
      </c>
      <c r="M32" s="62">
        <v>-17860432.154535256</v>
      </c>
      <c r="N32" s="62">
        <v>-18220127</v>
      </c>
      <c r="O32" s="62">
        <v>-18579821</v>
      </c>
      <c r="P32" s="62">
        <v>-18939515</v>
      </c>
      <c r="Q32" s="62">
        <v>-19299209</v>
      </c>
      <c r="R32" s="62">
        <v>-19658903</v>
      </c>
      <c r="S32" s="62">
        <v>-20018597</v>
      </c>
      <c r="T32" s="62">
        <v>-20378291</v>
      </c>
      <c r="U32" s="62">
        <v>-20737985</v>
      </c>
      <c r="V32" s="62">
        <v>-21097679</v>
      </c>
      <c r="W32" s="62">
        <v>-21457373</v>
      </c>
      <c r="X32" s="62">
        <v>-21817067</v>
      </c>
      <c r="Y32" s="62">
        <v>-22176761</v>
      </c>
      <c r="Z32" s="62">
        <v>-22536455</v>
      </c>
      <c r="AA32" s="62">
        <v>-22896149</v>
      </c>
      <c r="AB32" s="62">
        <v>-23255843</v>
      </c>
      <c r="AC32" s="62">
        <v>-23615537</v>
      </c>
      <c r="AD32" s="62">
        <v>-23975231</v>
      </c>
      <c r="AE32" s="62">
        <v>-24334925</v>
      </c>
      <c r="AF32" s="62">
        <v>-24694619</v>
      </c>
      <c r="AG32" s="62">
        <v>-25054313</v>
      </c>
      <c r="AH32" s="62">
        <v>-25414007</v>
      </c>
      <c r="AI32" s="62">
        <v>-25773701</v>
      </c>
      <c r="AJ32" s="62">
        <v>-26133395</v>
      </c>
      <c r="AK32" s="62">
        <v>-26493089</v>
      </c>
      <c r="AL32" s="62">
        <v>-26852783</v>
      </c>
      <c r="AM32" s="62">
        <v>-27212477</v>
      </c>
      <c r="AN32" s="62">
        <v>-27572171</v>
      </c>
      <c r="AO32" s="62">
        <v>-27931865</v>
      </c>
      <c r="AP32" s="62">
        <v>-28291559</v>
      </c>
      <c r="AQ32" s="62">
        <v>-28651253</v>
      </c>
      <c r="AR32" s="62">
        <v>-29010947</v>
      </c>
      <c r="AS32" s="62">
        <v>-29370641</v>
      </c>
      <c r="AT32" s="62">
        <v>-29730335</v>
      </c>
      <c r="AU32" s="62">
        <v>-30090029</v>
      </c>
      <c r="AV32" s="62">
        <v>-30449723</v>
      </c>
      <c r="AW32" s="62">
        <v>-30809417</v>
      </c>
      <c r="AX32" s="43"/>
      <c r="AY32" s="43"/>
      <c r="AZ32" s="43"/>
      <c r="BA32" s="43"/>
      <c r="BB32" s="43"/>
      <c r="BC32" s="43"/>
      <c r="BD32" s="43"/>
      <c r="BP32" s="22" t="s">
        <v>394</v>
      </c>
    </row>
    <row r="33" spans="1:68" ht="16.5" x14ac:dyDescent="0.3">
      <c r="A33" s="170"/>
      <c r="B33" s="4" t="s">
        <v>331</v>
      </c>
      <c r="D33" s="4" t="s">
        <v>89</v>
      </c>
      <c r="E33" s="62">
        <v>0</v>
      </c>
      <c r="F33" s="62">
        <v>0</v>
      </c>
      <c r="G33" s="62">
        <v>0</v>
      </c>
      <c r="H33" s="62">
        <v>0</v>
      </c>
      <c r="I33" s="62">
        <v>0</v>
      </c>
      <c r="J33" s="62">
        <v>0</v>
      </c>
      <c r="K33" s="62">
        <v>0</v>
      </c>
      <c r="L33" s="62">
        <v>0</v>
      </c>
      <c r="M33" s="62">
        <v>0</v>
      </c>
      <c r="N33" s="62">
        <v>0</v>
      </c>
      <c r="O33" s="62">
        <v>0</v>
      </c>
      <c r="P33" s="62">
        <v>0</v>
      </c>
      <c r="Q33" s="62">
        <v>0</v>
      </c>
      <c r="R33" s="62">
        <v>0</v>
      </c>
      <c r="S33" s="62">
        <v>0</v>
      </c>
      <c r="T33" s="62">
        <v>0</v>
      </c>
      <c r="U33" s="62">
        <v>0</v>
      </c>
      <c r="V33" s="62">
        <v>0</v>
      </c>
      <c r="W33" s="62">
        <v>0</v>
      </c>
      <c r="X33" s="62">
        <v>0</v>
      </c>
      <c r="Y33" s="62">
        <v>0</v>
      </c>
      <c r="Z33" s="62">
        <v>0</v>
      </c>
      <c r="AA33" s="62">
        <v>0</v>
      </c>
      <c r="AB33" s="62">
        <v>0</v>
      </c>
      <c r="AC33" s="62">
        <v>0</v>
      </c>
      <c r="AD33" s="62">
        <v>0</v>
      </c>
      <c r="AE33" s="62">
        <v>0</v>
      </c>
      <c r="AF33" s="62">
        <v>0</v>
      </c>
      <c r="AG33" s="62">
        <v>0</v>
      </c>
      <c r="AH33" s="62">
        <v>0</v>
      </c>
      <c r="AI33" s="62">
        <v>0</v>
      </c>
      <c r="AJ33" s="62">
        <v>0</v>
      </c>
      <c r="AK33" s="62">
        <v>0</v>
      </c>
      <c r="AL33" s="62">
        <v>0</v>
      </c>
      <c r="AM33" s="62">
        <v>0</v>
      </c>
      <c r="AN33" s="62">
        <v>0</v>
      </c>
      <c r="AO33" s="62">
        <v>0</v>
      </c>
      <c r="AP33" s="62">
        <v>0</v>
      </c>
      <c r="AQ33" s="62">
        <v>0</v>
      </c>
      <c r="AR33" s="62">
        <v>0</v>
      </c>
      <c r="AS33" s="62">
        <v>0</v>
      </c>
      <c r="AT33" s="62">
        <v>0</v>
      </c>
      <c r="AU33" s="62">
        <v>0</v>
      </c>
      <c r="AV33" s="62">
        <v>0</v>
      </c>
      <c r="AW33" s="62">
        <v>0</v>
      </c>
      <c r="AX33" s="37"/>
      <c r="AY33" s="37"/>
      <c r="AZ33" s="37"/>
      <c r="BA33" s="37"/>
      <c r="BB33" s="37"/>
      <c r="BC33" s="37"/>
      <c r="BD33" s="37"/>
      <c r="BP33" s="22" t="s">
        <v>395</v>
      </c>
    </row>
    <row r="34" spans="1:68" ht="16.5" x14ac:dyDescent="0.3">
      <c r="A34" s="170"/>
      <c r="B34" s="4" t="s">
        <v>332</v>
      </c>
      <c r="D34" s="4" t="s">
        <v>42</v>
      </c>
      <c r="E34" s="62">
        <v>-1.0064165222729162</v>
      </c>
      <c r="F34" s="62">
        <v>-1.0255474</v>
      </c>
      <c r="G34" s="62">
        <v>-1.0446782999999999</v>
      </c>
      <c r="H34" s="62">
        <v>-1.0638091999999999</v>
      </c>
      <c r="I34" s="62">
        <v>-1.0829399415857273</v>
      </c>
      <c r="J34" s="62">
        <v>-1.1066602999999999</v>
      </c>
      <c r="K34" s="62">
        <v>-1.1303806999999999</v>
      </c>
      <c r="L34" s="62">
        <v>-1.1541011000000001</v>
      </c>
      <c r="M34" s="62">
        <v>-1.177821342270837</v>
      </c>
      <c r="N34" s="62">
        <v>-1.2015416999999999</v>
      </c>
      <c r="O34" s="62">
        <v>-1.2252620999999999</v>
      </c>
      <c r="P34" s="62">
        <v>-1.2489825000000001</v>
      </c>
      <c r="Q34" s="62">
        <v>-1.2727029000000001</v>
      </c>
      <c r="R34" s="62">
        <v>-1.2964233000000001</v>
      </c>
      <c r="S34" s="62">
        <v>-1.3201437</v>
      </c>
      <c r="T34" s="62">
        <v>-1.3438641</v>
      </c>
      <c r="U34" s="62">
        <v>-1.3675845</v>
      </c>
      <c r="V34" s="62">
        <v>-1.3913049</v>
      </c>
      <c r="W34" s="62">
        <v>-1.4150252999999999</v>
      </c>
      <c r="X34" s="62">
        <v>-1.4387456999999999</v>
      </c>
      <c r="Y34" s="62">
        <v>-1.4624661000000001</v>
      </c>
      <c r="Z34" s="62">
        <v>-1.4861865000000001</v>
      </c>
      <c r="AA34" s="62">
        <v>-1.5099069000000001</v>
      </c>
      <c r="AB34" s="62">
        <v>-1.5336273</v>
      </c>
      <c r="AC34" s="62">
        <v>-1.5573477</v>
      </c>
      <c r="AD34" s="62">
        <v>-1.5810681</v>
      </c>
      <c r="AE34" s="62">
        <v>-1.6047885</v>
      </c>
      <c r="AF34" s="62">
        <v>-1.6285088999999999</v>
      </c>
      <c r="AG34" s="62">
        <v>-1.6522292999999999</v>
      </c>
      <c r="AH34" s="62">
        <v>-1.6759497000000001</v>
      </c>
      <c r="AI34" s="62">
        <v>-1.6996701000000001</v>
      </c>
      <c r="AJ34" s="62">
        <v>-1.7233905</v>
      </c>
      <c r="AK34" s="62">
        <v>-1.7471109</v>
      </c>
      <c r="AL34" s="62">
        <v>-1.7708313</v>
      </c>
      <c r="AM34" s="62">
        <v>-1.7945517</v>
      </c>
      <c r="AN34" s="62">
        <v>-1.8182720999999999</v>
      </c>
      <c r="AO34" s="62">
        <v>-1.8419924999999999</v>
      </c>
      <c r="AP34" s="62">
        <v>-1.8657128999999999</v>
      </c>
      <c r="AQ34" s="62">
        <v>-1.8894333000000001</v>
      </c>
      <c r="AR34" s="62">
        <v>-1.9131537000000001</v>
      </c>
      <c r="AS34" s="62">
        <v>-1.9368741</v>
      </c>
      <c r="AT34" s="62">
        <v>-1.9605945</v>
      </c>
      <c r="AU34" s="62">
        <v>-1.9843149</v>
      </c>
      <c r="AV34" s="62">
        <v>-2.0080353</v>
      </c>
      <c r="AW34" s="62">
        <v>-2.0317557000000002</v>
      </c>
      <c r="AX34" s="35"/>
      <c r="AY34" s="35"/>
      <c r="AZ34" s="35"/>
      <c r="BA34" s="35"/>
      <c r="BB34" s="35"/>
      <c r="BC34" s="35"/>
      <c r="BD34" s="35"/>
      <c r="BP34" s="22" t="s">
        <v>396</v>
      </c>
    </row>
    <row r="35" spans="1:68" ht="16.5" x14ac:dyDescent="0.3">
      <c r="A35" s="170"/>
      <c r="B35" s="4" t="s">
        <v>333</v>
      </c>
      <c r="D35" s="4" t="s">
        <v>42</v>
      </c>
      <c r="E35" s="62">
        <v>-6.4931286352157311</v>
      </c>
      <c r="F35" s="62">
        <v>-6.6165558000000004</v>
      </c>
      <c r="G35" s="62">
        <v>-6.7399829000000002</v>
      </c>
      <c r="H35" s="62">
        <v>-6.86341</v>
      </c>
      <c r="I35" s="62">
        <v>-6.9868371487469645</v>
      </c>
      <c r="J35" s="62">
        <v>-7.1398745000000003</v>
      </c>
      <c r="K35" s="62">
        <v>-7.2929117999999997</v>
      </c>
      <c r="L35" s="62">
        <v>-7.4459491</v>
      </c>
      <c r="M35" s="62">
        <v>-7.5989864190575309</v>
      </c>
      <c r="N35" s="62">
        <v>-7.7520236999999996</v>
      </c>
      <c r="O35" s="62">
        <v>-7.9050609999999999</v>
      </c>
      <c r="P35" s="62">
        <v>-8.0580982999999993</v>
      </c>
      <c r="Q35" s="62">
        <v>-8.2111356000000004</v>
      </c>
      <c r="R35" s="62">
        <v>-8.3641728999999998</v>
      </c>
      <c r="S35" s="62">
        <v>-8.5172101999999992</v>
      </c>
      <c r="T35" s="62">
        <v>-8.6702475000000003</v>
      </c>
      <c r="U35" s="62">
        <v>-8.8232847999999997</v>
      </c>
      <c r="V35" s="62">
        <v>-8.9763221000000009</v>
      </c>
      <c r="W35" s="62">
        <v>-9.1293594000000002</v>
      </c>
      <c r="X35" s="62">
        <v>-9.2823966999999996</v>
      </c>
      <c r="Y35" s="62">
        <v>-9.4354340000000008</v>
      </c>
      <c r="Z35" s="62">
        <v>-9.5884713000000001</v>
      </c>
      <c r="AA35" s="62">
        <v>-9.7415085999999995</v>
      </c>
      <c r="AB35" s="62">
        <v>-9.8945459000000007</v>
      </c>
      <c r="AC35" s="62">
        <v>-10.0475832</v>
      </c>
      <c r="AD35" s="62">
        <v>-10.200620499999999</v>
      </c>
      <c r="AE35" s="62">
        <v>-10.353657800000001</v>
      </c>
      <c r="AF35" s="62">
        <v>-10.5066951</v>
      </c>
      <c r="AG35" s="62">
        <v>-10.659732399999999</v>
      </c>
      <c r="AH35" s="62">
        <v>-10.8127697</v>
      </c>
      <c r="AI35" s="62">
        <v>-10.965807</v>
      </c>
      <c r="AJ35" s="62">
        <v>-11.118844299999999</v>
      </c>
      <c r="AK35" s="62">
        <v>-11.2718816</v>
      </c>
      <c r="AL35" s="62">
        <v>-11.4249189</v>
      </c>
      <c r="AM35" s="62">
        <v>-11.577956199999999</v>
      </c>
      <c r="AN35" s="62">
        <v>-11.7309935</v>
      </c>
      <c r="AO35" s="62">
        <v>-11.8840308</v>
      </c>
      <c r="AP35" s="62">
        <v>-12.037068100000001</v>
      </c>
      <c r="AQ35" s="62">
        <v>-12.1901054</v>
      </c>
      <c r="AR35" s="62">
        <v>-12.3431427</v>
      </c>
      <c r="AS35" s="62">
        <v>-12.496180000000001</v>
      </c>
      <c r="AT35" s="62">
        <v>-12.6492173</v>
      </c>
      <c r="AU35" s="62">
        <v>-12.802254599999999</v>
      </c>
      <c r="AV35" s="62">
        <v>-12.955291900000001</v>
      </c>
      <c r="AW35" s="62">
        <v>-13.1083292</v>
      </c>
      <c r="AX35" s="35"/>
      <c r="AY35" s="35"/>
      <c r="AZ35" s="35"/>
      <c r="BA35" s="35"/>
      <c r="BB35" s="35"/>
      <c r="BC35" s="35"/>
      <c r="BD35" s="35"/>
      <c r="BP35" s="22" t="s">
        <v>397</v>
      </c>
    </row>
    <row r="36" spans="1:68" x14ac:dyDescent="0.3">
      <c r="A36" s="170"/>
      <c r="B36" s="4" t="s">
        <v>215</v>
      </c>
      <c r="D36" s="4" t="s">
        <v>90</v>
      </c>
      <c r="E36" s="62">
        <v>0</v>
      </c>
      <c r="F36" s="62">
        <v>0</v>
      </c>
      <c r="G36" s="62">
        <v>0</v>
      </c>
      <c r="H36" s="62">
        <v>0</v>
      </c>
      <c r="I36" s="62">
        <v>0</v>
      </c>
      <c r="J36" s="62">
        <v>0</v>
      </c>
      <c r="K36" s="62">
        <v>0</v>
      </c>
      <c r="L36" s="62">
        <v>0</v>
      </c>
      <c r="M36" s="62">
        <v>0</v>
      </c>
      <c r="N36" s="62">
        <v>0</v>
      </c>
      <c r="O36" s="62">
        <v>0</v>
      </c>
      <c r="P36" s="62">
        <v>0</v>
      </c>
      <c r="Q36" s="62">
        <v>0</v>
      </c>
      <c r="R36" s="62">
        <v>0</v>
      </c>
      <c r="S36" s="62">
        <v>0</v>
      </c>
      <c r="T36" s="62">
        <v>0</v>
      </c>
      <c r="U36" s="62">
        <v>0</v>
      </c>
      <c r="V36" s="62">
        <v>0</v>
      </c>
      <c r="W36" s="62">
        <v>0</v>
      </c>
      <c r="X36" s="62">
        <v>0</v>
      </c>
      <c r="Y36" s="62">
        <v>0</v>
      </c>
      <c r="Z36" s="62">
        <v>0</v>
      </c>
      <c r="AA36" s="62">
        <v>0</v>
      </c>
      <c r="AB36" s="62">
        <v>0</v>
      </c>
      <c r="AC36" s="62">
        <v>0</v>
      </c>
      <c r="AD36" s="62">
        <v>0</v>
      </c>
      <c r="AE36" s="62">
        <v>0</v>
      </c>
      <c r="AF36" s="62">
        <v>0</v>
      </c>
      <c r="AG36" s="62">
        <v>0</v>
      </c>
      <c r="AH36" s="62">
        <v>0</v>
      </c>
      <c r="AI36" s="62">
        <v>0</v>
      </c>
      <c r="AJ36" s="62">
        <v>0</v>
      </c>
      <c r="AK36" s="62">
        <v>0</v>
      </c>
      <c r="AL36" s="62">
        <v>0</v>
      </c>
      <c r="AM36" s="62">
        <v>0</v>
      </c>
      <c r="AN36" s="62">
        <v>0</v>
      </c>
      <c r="AO36" s="62">
        <v>0</v>
      </c>
      <c r="AP36" s="62">
        <v>0</v>
      </c>
      <c r="AQ36" s="62">
        <v>0</v>
      </c>
      <c r="AR36" s="62">
        <v>0</v>
      </c>
      <c r="AS36" s="62">
        <v>0</v>
      </c>
      <c r="AT36" s="62">
        <v>0</v>
      </c>
      <c r="AU36" s="62">
        <v>0</v>
      </c>
      <c r="AV36" s="62">
        <v>0</v>
      </c>
      <c r="AW36" s="62">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354</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352</v>
      </c>
    </row>
    <row r="14" spans="1:3" ht="90" x14ac:dyDescent="0.25">
      <c r="A14" s="178"/>
      <c r="B14" s="133" t="s">
        <v>214</v>
      </c>
      <c r="C14" s="136" t="s">
        <v>353</v>
      </c>
    </row>
    <row r="15" spans="1:3" ht="94.5" x14ac:dyDescent="0.25">
      <c r="A15" s="178"/>
      <c r="B15" s="133" t="s">
        <v>331</v>
      </c>
      <c r="C15" s="136" t="s">
        <v>355</v>
      </c>
    </row>
    <row r="16" spans="1:3" ht="90" x14ac:dyDescent="0.25">
      <c r="A16" s="178"/>
      <c r="B16" s="133" t="s">
        <v>332</v>
      </c>
      <c r="C16" s="136" t="s">
        <v>357</v>
      </c>
    </row>
    <row r="17" spans="1:3" ht="105" x14ac:dyDescent="0.25">
      <c r="A17" s="178"/>
      <c r="B17" s="133" t="s">
        <v>333</v>
      </c>
      <c r="C17" s="136" t="s">
        <v>358</v>
      </c>
    </row>
    <row r="18" spans="1:3" ht="90.75" thickBot="1" x14ac:dyDescent="0.3">
      <c r="A18" s="179"/>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81" activePane="bottomRight" state="frozen"/>
      <selection activeCell="E64" sqref="E64:V64"/>
      <selection pane="topRight" activeCell="E64" sqref="E64:V64"/>
      <selection pane="bottomLeft" activeCell="E64" sqref="E64:V64"/>
      <selection pane="bottomRight" activeCell="E91" sqref="E9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- 6.6/11kV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8.0733167259422114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40.705189081689433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85.064456642773393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174.45366499464564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-5.9863999999999997</v>
      </c>
      <c r="F13" s="62">
        <v>-6.0281000000000002</v>
      </c>
      <c r="G13" s="62">
        <v>-6.0490000000000004</v>
      </c>
      <c r="H13" s="62">
        <v>-6.0465</v>
      </c>
      <c r="I13" s="62">
        <v>-6.0275999999999996</v>
      </c>
      <c r="J13" s="62">
        <v>-5.9875999999999996</v>
      </c>
      <c r="K13" s="62">
        <v>-5.9291</v>
      </c>
      <c r="L13" s="62">
        <v>-5.8517999999999999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-5.9863999999999997</v>
      </c>
      <c r="F18" s="59">
        <f t="shared" ref="F18:AW18" si="0">SUM(F13:F17)</f>
        <v>-6.0281000000000002</v>
      </c>
      <c r="G18" s="59">
        <f t="shared" si="0"/>
        <v>-6.0490000000000004</v>
      </c>
      <c r="H18" s="59">
        <f t="shared" si="0"/>
        <v>-6.0465</v>
      </c>
      <c r="I18" s="59">
        <f t="shared" si="0"/>
        <v>-6.0275999999999996</v>
      </c>
      <c r="J18" s="59">
        <f t="shared" si="0"/>
        <v>-5.9875999999999996</v>
      </c>
      <c r="K18" s="59">
        <f t="shared" si="0"/>
        <v>-5.9291</v>
      </c>
      <c r="L18" s="59">
        <f t="shared" si="0"/>
        <v>-5.8517999999999999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62">
        <v>0</v>
      </c>
      <c r="F19" s="62">
        <v>0.19944488468373939</v>
      </c>
      <c r="G19" s="62">
        <v>0.39888976936747877</v>
      </c>
      <c r="H19" s="62">
        <v>0.59833465405121822</v>
      </c>
      <c r="I19" s="62">
        <v>0.79777953873495755</v>
      </c>
      <c r="J19" s="62">
        <v>1.0450712853428534</v>
      </c>
      <c r="K19" s="62">
        <v>1.2923630319507495</v>
      </c>
      <c r="L19" s="62">
        <v>1.5396547785586454</v>
      </c>
      <c r="M19" s="62">
        <v>1.7869465251665375</v>
      </c>
      <c r="N19" s="62">
        <v>2.0342382717744334</v>
      </c>
      <c r="O19" s="62">
        <v>2.2815300183823295</v>
      </c>
      <c r="P19" s="62">
        <v>2.5288217649902256</v>
      </c>
      <c r="Q19" s="62">
        <v>2.7761135115981213</v>
      </c>
      <c r="R19" s="62">
        <v>3.0234052582060174</v>
      </c>
      <c r="S19" s="62">
        <v>3.2706970048139135</v>
      </c>
      <c r="T19" s="62">
        <v>3.5179887514218091</v>
      </c>
      <c r="U19" s="62">
        <v>3.7652804980297052</v>
      </c>
      <c r="V19" s="62">
        <v>4.0125722446376013</v>
      </c>
      <c r="W19" s="62">
        <v>4.2598639912454974</v>
      </c>
      <c r="X19" s="62">
        <v>4.5071557378533926</v>
      </c>
      <c r="Y19" s="62">
        <v>4.7544474844612887</v>
      </c>
      <c r="Z19" s="62">
        <v>5.0017392310691848</v>
      </c>
      <c r="AA19" s="62">
        <v>5.2490309776770809</v>
      </c>
      <c r="AB19" s="62">
        <v>5.496322724284977</v>
      </c>
      <c r="AC19" s="62">
        <v>5.7436144708928722</v>
      </c>
      <c r="AD19" s="62">
        <v>5.9909062175007683</v>
      </c>
      <c r="AE19" s="62">
        <v>6.2381979641086645</v>
      </c>
      <c r="AF19" s="62">
        <v>6.4854897107165606</v>
      </c>
      <c r="AG19" s="62">
        <v>6.7327814573244567</v>
      </c>
      <c r="AH19" s="62">
        <v>6.9800732039323528</v>
      </c>
      <c r="AI19" s="62">
        <v>7.227364950540248</v>
      </c>
      <c r="AJ19" s="62">
        <v>7.4746566971481441</v>
      </c>
      <c r="AK19" s="62">
        <v>7.7219484437560402</v>
      </c>
      <c r="AL19" s="62">
        <v>7.9692401903639363</v>
      </c>
      <c r="AM19" s="62">
        <v>8.2165319369718315</v>
      </c>
      <c r="AN19" s="62">
        <v>8.4638236835797276</v>
      </c>
      <c r="AO19" s="62">
        <v>8.7111154301876237</v>
      </c>
      <c r="AP19" s="62">
        <v>8.9584071767955198</v>
      </c>
      <c r="AQ19" s="62">
        <v>9.2056989234034159</v>
      </c>
      <c r="AR19" s="62">
        <v>9.452990670011312</v>
      </c>
      <c r="AS19" s="62">
        <v>9.7002824166192081</v>
      </c>
      <c r="AT19" s="62">
        <v>9.9475741632271042</v>
      </c>
      <c r="AU19" s="62">
        <v>10.194865909835</v>
      </c>
      <c r="AV19" s="62">
        <v>10.442157656442896</v>
      </c>
      <c r="AW19" s="62">
        <v>10.689449403050791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0.19944488468373939</v>
      </c>
      <c r="G25" s="67">
        <f t="shared" si="1"/>
        <v>0.39888976936747877</v>
      </c>
      <c r="H25" s="67">
        <f t="shared" si="1"/>
        <v>0.59833465405121822</v>
      </c>
      <c r="I25" s="67">
        <f t="shared" si="1"/>
        <v>0.79777953873495755</v>
      </c>
      <c r="J25" s="67">
        <f t="shared" si="1"/>
        <v>1.0450712853428534</v>
      </c>
      <c r="K25" s="67">
        <f t="shared" si="1"/>
        <v>1.2923630319507495</v>
      </c>
      <c r="L25" s="67">
        <f t="shared" si="1"/>
        <v>1.5396547785586454</v>
      </c>
      <c r="M25" s="67">
        <f t="shared" si="1"/>
        <v>1.7869465251665375</v>
      </c>
      <c r="N25" s="67">
        <f t="shared" si="1"/>
        <v>2.0342382717744334</v>
      </c>
      <c r="O25" s="67">
        <f t="shared" si="1"/>
        <v>2.2815300183823295</v>
      </c>
      <c r="P25" s="67">
        <f t="shared" si="1"/>
        <v>2.5288217649902256</v>
      </c>
      <c r="Q25" s="67">
        <f t="shared" si="1"/>
        <v>2.7761135115981213</v>
      </c>
      <c r="R25" s="67">
        <f t="shared" si="1"/>
        <v>3.0234052582060174</v>
      </c>
      <c r="S25" s="67">
        <f t="shared" si="1"/>
        <v>3.2706970048139135</v>
      </c>
      <c r="T25" s="67">
        <f t="shared" si="1"/>
        <v>3.5179887514218091</v>
      </c>
      <c r="U25" s="67">
        <f t="shared" si="1"/>
        <v>3.7652804980297052</v>
      </c>
      <c r="V25" s="67">
        <f t="shared" si="1"/>
        <v>4.0125722446376013</v>
      </c>
      <c r="W25" s="67">
        <f t="shared" si="1"/>
        <v>4.2598639912454974</v>
      </c>
      <c r="X25" s="67">
        <f t="shared" si="1"/>
        <v>4.5071557378533926</v>
      </c>
      <c r="Y25" s="67">
        <f t="shared" si="1"/>
        <v>4.7544474844612887</v>
      </c>
      <c r="Z25" s="67">
        <f t="shared" si="1"/>
        <v>5.0017392310691848</v>
      </c>
      <c r="AA25" s="67">
        <f t="shared" si="1"/>
        <v>5.2490309776770809</v>
      </c>
      <c r="AB25" s="67">
        <f t="shared" si="1"/>
        <v>5.496322724284977</v>
      </c>
      <c r="AC25" s="67">
        <f t="shared" si="1"/>
        <v>5.7436144708928722</v>
      </c>
      <c r="AD25" s="67">
        <f t="shared" si="1"/>
        <v>5.9909062175007683</v>
      </c>
      <c r="AE25" s="67">
        <f t="shared" si="1"/>
        <v>6.2381979641086645</v>
      </c>
      <c r="AF25" s="67">
        <f t="shared" si="1"/>
        <v>6.4854897107165606</v>
      </c>
      <c r="AG25" s="67">
        <f t="shared" si="1"/>
        <v>6.7327814573244567</v>
      </c>
      <c r="AH25" s="67">
        <f t="shared" si="1"/>
        <v>6.9800732039323528</v>
      </c>
      <c r="AI25" s="67">
        <f t="shared" si="1"/>
        <v>7.227364950540248</v>
      </c>
      <c r="AJ25" s="67">
        <f t="shared" si="1"/>
        <v>7.4746566971481441</v>
      </c>
      <c r="AK25" s="67">
        <f t="shared" si="1"/>
        <v>7.7219484437560402</v>
      </c>
      <c r="AL25" s="67">
        <f t="shared" si="1"/>
        <v>7.9692401903639363</v>
      </c>
      <c r="AM25" s="67">
        <f t="shared" si="1"/>
        <v>8.2165319369718315</v>
      </c>
      <c r="AN25" s="67">
        <f t="shared" si="1"/>
        <v>8.4638236835797276</v>
      </c>
      <c r="AO25" s="67">
        <f t="shared" si="1"/>
        <v>8.7111154301876237</v>
      </c>
      <c r="AP25" s="67">
        <f t="shared" si="1"/>
        <v>8.9584071767955198</v>
      </c>
      <c r="AQ25" s="67">
        <f t="shared" si="1"/>
        <v>9.2056989234034159</v>
      </c>
      <c r="AR25" s="67">
        <f t="shared" si="1"/>
        <v>9.452990670011312</v>
      </c>
      <c r="AS25" s="67">
        <f t="shared" si="1"/>
        <v>9.7002824166192081</v>
      </c>
      <c r="AT25" s="67">
        <f t="shared" si="1"/>
        <v>9.9475741632271042</v>
      </c>
      <c r="AU25" s="67">
        <f t="shared" si="1"/>
        <v>10.194865909835</v>
      </c>
      <c r="AV25" s="67">
        <f t="shared" si="1"/>
        <v>10.442157656442896</v>
      </c>
      <c r="AW25" s="67">
        <f t="shared" si="1"/>
        <v>10.689449403050791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-5.9863999999999997</v>
      </c>
      <c r="F26" s="59">
        <f t="shared" ref="F26:BD26" si="2">F18+F25</f>
        <v>-5.8286551153162609</v>
      </c>
      <c r="G26" s="59">
        <f t="shared" si="2"/>
        <v>-5.6501102306325217</v>
      </c>
      <c r="H26" s="59">
        <f t="shared" si="2"/>
        <v>-5.448165345948782</v>
      </c>
      <c r="I26" s="59">
        <f t="shared" si="2"/>
        <v>-5.2298204612650423</v>
      </c>
      <c r="J26" s="59">
        <f t="shared" si="2"/>
        <v>-4.9425287146571462</v>
      </c>
      <c r="K26" s="59">
        <f t="shared" si="2"/>
        <v>-4.6367369680492505</v>
      </c>
      <c r="L26" s="59">
        <f t="shared" si="2"/>
        <v>-4.3121452214413543</v>
      </c>
      <c r="M26" s="59">
        <f t="shared" si="2"/>
        <v>1.7869465251665375</v>
      </c>
      <c r="N26" s="59">
        <f t="shared" si="2"/>
        <v>2.0342382717744334</v>
      </c>
      <c r="O26" s="59">
        <f t="shared" si="2"/>
        <v>2.2815300183823295</v>
      </c>
      <c r="P26" s="59">
        <f t="shared" si="2"/>
        <v>2.5288217649902256</v>
      </c>
      <c r="Q26" s="59">
        <f t="shared" si="2"/>
        <v>2.7761135115981213</v>
      </c>
      <c r="R26" s="59">
        <f t="shared" si="2"/>
        <v>3.0234052582060174</v>
      </c>
      <c r="S26" s="59">
        <f t="shared" si="2"/>
        <v>3.2706970048139135</v>
      </c>
      <c r="T26" s="59">
        <f t="shared" si="2"/>
        <v>3.5179887514218091</v>
      </c>
      <c r="U26" s="59">
        <f t="shared" si="2"/>
        <v>3.7652804980297052</v>
      </c>
      <c r="V26" s="59">
        <f t="shared" si="2"/>
        <v>4.0125722446376013</v>
      </c>
      <c r="W26" s="59">
        <f t="shared" si="2"/>
        <v>4.2598639912454974</v>
      </c>
      <c r="X26" s="59">
        <f t="shared" si="2"/>
        <v>4.5071557378533926</v>
      </c>
      <c r="Y26" s="59">
        <f t="shared" si="2"/>
        <v>4.7544474844612887</v>
      </c>
      <c r="Z26" s="59">
        <f t="shared" si="2"/>
        <v>5.0017392310691848</v>
      </c>
      <c r="AA26" s="59">
        <f t="shared" si="2"/>
        <v>5.2490309776770809</v>
      </c>
      <c r="AB26" s="59">
        <f t="shared" si="2"/>
        <v>5.496322724284977</v>
      </c>
      <c r="AC26" s="59">
        <f t="shared" si="2"/>
        <v>5.7436144708928722</v>
      </c>
      <c r="AD26" s="59">
        <f t="shared" si="2"/>
        <v>5.9909062175007683</v>
      </c>
      <c r="AE26" s="59">
        <f t="shared" si="2"/>
        <v>6.2381979641086645</v>
      </c>
      <c r="AF26" s="59">
        <f t="shared" si="2"/>
        <v>6.4854897107165606</v>
      </c>
      <c r="AG26" s="59">
        <f t="shared" si="2"/>
        <v>6.7327814573244567</v>
      </c>
      <c r="AH26" s="59">
        <f t="shared" si="2"/>
        <v>6.9800732039323528</v>
      </c>
      <c r="AI26" s="59">
        <f t="shared" si="2"/>
        <v>7.227364950540248</v>
      </c>
      <c r="AJ26" s="59">
        <f t="shared" si="2"/>
        <v>7.4746566971481441</v>
      </c>
      <c r="AK26" s="59">
        <f t="shared" si="2"/>
        <v>7.7219484437560402</v>
      </c>
      <c r="AL26" s="59">
        <f t="shared" si="2"/>
        <v>7.9692401903639363</v>
      </c>
      <c r="AM26" s="59">
        <f t="shared" si="2"/>
        <v>8.2165319369718315</v>
      </c>
      <c r="AN26" s="59">
        <f t="shared" si="2"/>
        <v>8.4638236835797276</v>
      </c>
      <c r="AO26" s="59">
        <f t="shared" si="2"/>
        <v>8.7111154301876237</v>
      </c>
      <c r="AP26" s="59">
        <f t="shared" si="2"/>
        <v>8.9584071767955198</v>
      </c>
      <c r="AQ26" s="59">
        <f t="shared" si="2"/>
        <v>9.2056989234034159</v>
      </c>
      <c r="AR26" s="59">
        <f t="shared" si="2"/>
        <v>9.452990670011312</v>
      </c>
      <c r="AS26" s="59">
        <f t="shared" si="2"/>
        <v>9.7002824166192081</v>
      </c>
      <c r="AT26" s="59">
        <f t="shared" si="2"/>
        <v>9.9475741632271042</v>
      </c>
      <c r="AU26" s="59">
        <f t="shared" si="2"/>
        <v>10.194865909835</v>
      </c>
      <c r="AV26" s="59">
        <f t="shared" si="2"/>
        <v>10.442157656442896</v>
      </c>
      <c r="AW26" s="59">
        <f t="shared" si="2"/>
        <v>10.689449403050791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-4.7891199999999996</v>
      </c>
      <c r="F28" s="34">
        <f t="shared" ref="F28:AW28" si="4">F26*F27</f>
        <v>-4.6629240922530091</v>
      </c>
      <c r="G28" s="34">
        <f t="shared" si="4"/>
        <v>-4.5200881845060179</v>
      </c>
      <c r="H28" s="34">
        <f t="shared" si="4"/>
        <v>-4.3585322767590258</v>
      </c>
      <c r="I28" s="34">
        <f t="shared" si="4"/>
        <v>-4.1838563690120338</v>
      </c>
      <c r="J28" s="34">
        <f t="shared" si="4"/>
        <v>-3.9540229717257169</v>
      </c>
      <c r="K28" s="34">
        <f t="shared" si="4"/>
        <v>-3.7093895744394008</v>
      </c>
      <c r="L28" s="34">
        <f t="shared" si="4"/>
        <v>-3.4497161771530838</v>
      </c>
      <c r="M28" s="34">
        <f t="shared" si="4"/>
        <v>1.4295572201332301</v>
      </c>
      <c r="N28" s="34">
        <f t="shared" si="4"/>
        <v>1.6273906174195467</v>
      </c>
      <c r="O28" s="34">
        <f t="shared" si="4"/>
        <v>1.8252240147058636</v>
      </c>
      <c r="P28" s="34">
        <f t="shared" si="4"/>
        <v>2.0230574119921805</v>
      </c>
      <c r="Q28" s="34">
        <f t="shared" si="4"/>
        <v>2.2208908092784969</v>
      </c>
      <c r="R28" s="34">
        <f t="shared" si="4"/>
        <v>2.4187242065648142</v>
      </c>
      <c r="S28" s="34">
        <f t="shared" si="4"/>
        <v>2.6165576038511311</v>
      </c>
      <c r="T28" s="34">
        <f t="shared" si="4"/>
        <v>2.8143910011374476</v>
      </c>
      <c r="U28" s="34">
        <f t="shared" si="4"/>
        <v>3.0122243984237644</v>
      </c>
      <c r="V28" s="34">
        <f t="shared" si="4"/>
        <v>3.2100577957100813</v>
      </c>
      <c r="W28" s="34">
        <f t="shared" si="4"/>
        <v>3.4078911929963982</v>
      </c>
      <c r="X28" s="34">
        <f t="shared" si="4"/>
        <v>3.6057245902827142</v>
      </c>
      <c r="Y28" s="34">
        <f t="shared" si="4"/>
        <v>3.8035579875690311</v>
      </c>
      <c r="Z28" s="34">
        <f t="shared" si="4"/>
        <v>4.0013913848553484</v>
      </c>
      <c r="AA28" s="34">
        <f t="shared" si="4"/>
        <v>4.1992247821416653</v>
      </c>
      <c r="AB28" s="34">
        <f t="shared" si="4"/>
        <v>4.3970581794279822</v>
      </c>
      <c r="AC28" s="34">
        <f t="shared" si="4"/>
        <v>4.5948915767142982</v>
      </c>
      <c r="AD28" s="34">
        <f t="shared" si="4"/>
        <v>4.792724974000615</v>
      </c>
      <c r="AE28" s="34">
        <f t="shared" si="4"/>
        <v>4.9905583712869319</v>
      </c>
      <c r="AF28" s="34">
        <f t="shared" si="4"/>
        <v>5.1883917685732488</v>
      </c>
      <c r="AG28" s="34">
        <f t="shared" si="4"/>
        <v>5.3862251658595657</v>
      </c>
      <c r="AH28" s="34">
        <f t="shared" si="4"/>
        <v>5.5840585631458826</v>
      </c>
      <c r="AI28" s="34">
        <f t="shared" si="4"/>
        <v>5.7818919604321986</v>
      </c>
      <c r="AJ28" s="34">
        <f t="shared" si="4"/>
        <v>5.9797253577185154</v>
      </c>
      <c r="AK28" s="34">
        <f t="shared" si="4"/>
        <v>6.1775587550048323</v>
      </c>
      <c r="AL28" s="34">
        <f t="shared" si="4"/>
        <v>6.3753921522911492</v>
      </c>
      <c r="AM28" s="34">
        <f t="shared" si="4"/>
        <v>6.5732255495774652</v>
      </c>
      <c r="AN28" s="34">
        <f t="shared" si="4"/>
        <v>6.7710589468637821</v>
      </c>
      <c r="AO28" s="34">
        <f t="shared" si="4"/>
        <v>6.9688923441500989</v>
      </c>
      <c r="AP28" s="34">
        <f t="shared" si="4"/>
        <v>7.1667257414364158</v>
      </c>
      <c r="AQ28" s="34">
        <f t="shared" si="4"/>
        <v>7.3645591387227327</v>
      </c>
      <c r="AR28" s="34">
        <f t="shared" si="4"/>
        <v>7.5623925360090496</v>
      </c>
      <c r="AS28" s="34">
        <f t="shared" si="4"/>
        <v>7.7602259332953665</v>
      </c>
      <c r="AT28" s="34">
        <f t="shared" si="4"/>
        <v>7.9580593305816834</v>
      </c>
      <c r="AU28" s="34">
        <f t="shared" si="4"/>
        <v>8.1558927278680002</v>
      </c>
      <c r="AV28" s="34">
        <f t="shared" si="4"/>
        <v>8.3537261251543171</v>
      </c>
      <c r="AW28" s="34">
        <f t="shared" si="4"/>
        <v>8.5515595224406322</v>
      </c>
      <c r="AX28" s="34"/>
      <c r="AY28" s="34"/>
      <c r="AZ28" s="34"/>
      <c r="BA28" s="34"/>
      <c r="BB28" s="34"/>
      <c r="BC28" s="34"/>
      <c r="BD28" s="34"/>
    </row>
    <row r="29" spans="1:56" x14ac:dyDescent="0.3">
      <c r="A29" s="115"/>
      <c r="B29" s="9" t="s">
        <v>92</v>
      </c>
      <c r="C29" s="11" t="s">
        <v>44</v>
      </c>
      <c r="D29" s="9" t="s">
        <v>40</v>
      </c>
      <c r="E29" s="34">
        <f>E26-E28</f>
        <v>-1.1972800000000001</v>
      </c>
      <c r="F29" s="34">
        <f t="shared" ref="F29:AW29" si="5">F26-F28</f>
        <v>-1.1657310230632518</v>
      </c>
      <c r="G29" s="34">
        <f t="shared" si="5"/>
        <v>-1.1300220461265038</v>
      </c>
      <c r="H29" s="34">
        <f t="shared" si="5"/>
        <v>-1.0896330691897562</v>
      </c>
      <c r="I29" s="34">
        <f t="shared" si="5"/>
        <v>-1.0459640922530085</v>
      </c>
      <c r="J29" s="34">
        <f t="shared" si="5"/>
        <v>-0.98850574293142923</v>
      </c>
      <c r="K29" s="34">
        <f t="shared" si="5"/>
        <v>-0.92734739360984975</v>
      </c>
      <c r="L29" s="34">
        <f t="shared" si="5"/>
        <v>-0.8624290442882705</v>
      </c>
      <c r="M29" s="34">
        <f t="shared" si="5"/>
        <v>0.35738930503330746</v>
      </c>
      <c r="N29" s="34">
        <f t="shared" si="5"/>
        <v>0.40684765435488668</v>
      </c>
      <c r="O29" s="34">
        <f t="shared" si="5"/>
        <v>0.4563060036764659</v>
      </c>
      <c r="P29" s="34">
        <f t="shared" si="5"/>
        <v>0.50576435299804512</v>
      </c>
      <c r="Q29" s="34">
        <f t="shared" si="5"/>
        <v>0.55522270231962434</v>
      </c>
      <c r="R29" s="34">
        <f t="shared" si="5"/>
        <v>0.60468105164120312</v>
      </c>
      <c r="S29" s="34">
        <f t="shared" si="5"/>
        <v>0.65413940096278234</v>
      </c>
      <c r="T29" s="34">
        <f t="shared" si="5"/>
        <v>0.70359775028436156</v>
      </c>
      <c r="U29" s="34">
        <f t="shared" si="5"/>
        <v>0.75305609960594078</v>
      </c>
      <c r="V29" s="34">
        <f t="shared" si="5"/>
        <v>0.80251444892752</v>
      </c>
      <c r="W29" s="34">
        <f t="shared" si="5"/>
        <v>0.85197279824909922</v>
      </c>
      <c r="X29" s="34">
        <f t="shared" si="5"/>
        <v>0.90143114757067844</v>
      </c>
      <c r="Y29" s="34">
        <f t="shared" si="5"/>
        <v>0.95088949689225766</v>
      </c>
      <c r="Z29" s="34">
        <f t="shared" si="5"/>
        <v>1.0003478462138364</v>
      </c>
      <c r="AA29" s="34">
        <f t="shared" si="5"/>
        <v>1.0498061955354157</v>
      </c>
      <c r="AB29" s="34">
        <f t="shared" si="5"/>
        <v>1.0992645448569949</v>
      </c>
      <c r="AC29" s="34">
        <f t="shared" si="5"/>
        <v>1.1487228941785741</v>
      </c>
      <c r="AD29" s="34">
        <f t="shared" si="5"/>
        <v>1.1981812435001533</v>
      </c>
      <c r="AE29" s="34">
        <f t="shared" si="5"/>
        <v>1.2476395928217325</v>
      </c>
      <c r="AF29" s="34">
        <f t="shared" si="5"/>
        <v>1.2970979421433118</v>
      </c>
      <c r="AG29" s="34">
        <f t="shared" si="5"/>
        <v>1.346556291464891</v>
      </c>
      <c r="AH29" s="34">
        <f t="shared" si="5"/>
        <v>1.3960146407864702</v>
      </c>
      <c r="AI29" s="34">
        <f t="shared" si="5"/>
        <v>1.4454729901080494</v>
      </c>
      <c r="AJ29" s="34">
        <f t="shared" si="5"/>
        <v>1.4949313394296286</v>
      </c>
      <c r="AK29" s="34">
        <f t="shared" si="5"/>
        <v>1.5443896887512079</v>
      </c>
      <c r="AL29" s="34">
        <f t="shared" si="5"/>
        <v>1.5938480380727871</v>
      </c>
      <c r="AM29" s="34">
        <f t="shared" si="5"/>
        <v>1.6433063873943663</v>
      </c>
      <c r="AN29" s="34">
        <f t="shared" si="5"/>
        <v>1.6927647367159455</v>
      </c>
      <c r="AO29" s="34">
        <f t="shared" si="5"/>
        <v>1.7422230860375247</v>
      </c>
      <c r="AP29" s="34">
        <f t="shared" si="5"/>
        <v>1.791681435359104</v>
      </c>
      <c r="AQ29" s="34">
        <f t="shared" si="5"/>
        <v>1.8411397846806832</v>
      </c>
      <c r="AR29" s="34">
        <f t="shared" si="5"/>
        <v>1.8905981340022624</v>
      </c>
      <c r="AS29" s="34">
        <f t="shared" si="5"/>
        <v>1.9400564833238416</v>
      </c>
      <c r="AT29" s="34">
        <f t="shared" si="5"/>
        <v>1.9895148326454208</v>
      </c>
      <c r="AU29" s="34">
        <f t="shared" si="5"/>
        <v>2.0389731819670001</v>
      </c>
      <c r="AV29" s="34">
        <f t="shared" si="5"/>
        <v>2.0884315312885793</v>
      </c>
      <c r="AW29" s="34">
        <f t="shared" si="5"/>
        <v>2.1378898806101585</v>
      </c>
      <c r="AX29" s="34"/>
      <c r="AY29" s="34"/>
      <c r="AZ29" s="34"/>
      <c r="BA29" s="34"/>
      <c r="BB29" s="34"/>
      <c r="BC29" s="34"/>
      <c r="BD29" s="34"/>
    </row>
    <row r="30" spans="1:56" ht="16.5" hidden="1" customHeight="1" outlineLevel="1" x14ac:dyDescent="0.35">
      <c r="A30" s="115"/>
      <c r="B30" s="9" t="s">
        <v>1</v>
      </c>
      <c r="C30" s="11" t="s">
        <v>53</v>
      </c>
      <c r="D30" s="9" t="s">
        <v>40</v>
      </c>
      <c r="F30" s="34">
        <f>$E$28/'Fixed data'!$C$7</f>
        <v>-0.10642488888888887</v>
      </c>
      <c r="G30" s="34">
        <f>$E$28/'Fixed data'!$C$7</f>
        <v>-0.10642488888888887</v>
      </c>
      <c r="H30" s="34">
        <f>$E$28/'Fixed data'!$C$7</f>
        <v>-0.10642488888888887</v>
      </c>
      <c r="I30" s="34">
        <f>$E$28/'Fixed data'!$C$7</f>
        <v>-0.10642488888888887</v>
      </c>
      <c r="J30" s="34">
        <f>$E$28/'Fixed data'!$C$7</f>
        <v>-0.10642488888888887</v>
      </c>
      <c r="K30" s="34">
        <f>$E$28/'Fixed data'!$C$7</f>
        <v>-0.10642488888888887</v>
      </c>
      <c r="L30" s="34">
        <f>$E$28/'Fixed data'!$C$7</f>
        <v>-0.10642488888888887</v>
      </c>
      <c r="M30" s="34">
        <f>$E$28/'Fixed data'!$C$7</f>
        <v>-0.10642488888888887</v>
      </c>
      <c r="N30" s="34">
        <f>$E$28/'Fixed data'!$C$7</f>
        <v>-0.10642488888888887</v>
      </c>
      <c r="O30" s="34">
        <f>$E$28/'Fixed data'!$C$7</f>
        <v>-0.10642488888888887</v>
      </c>
      <c r="P30" s="34">
        <f>$E$28/'Fixed data'!$C$7</f>
        <v>-0.10642488888888887</v>
      </c>
      <c r="Q30" s="34">
        <f>$E$28/'Fixed data'!$C$7</f>
        <v>-0.10642488888888887</v>
      </c>
      <c r="R30" s="34">
        <f>$E$28/'Fixed data'!$C$7</f>
        <v>-0.10642488888888887</v>
      </c>
      <c r="S30" s="34">
        <f>$E$28/'Fixed data'!$C$7</f>
        <v>-0.10642488888888887</v>
      </c>
      <c r="T30" s="34">
        <f>$E$28/'Fixed data'!$C$7</f>
        <v>-0.10642488888888887</v>
      </c>
      <c r="U30" s="34">
        <f>$E$28/'Fixed data'!$C$7</f>
        <v>-0.10642488888888887</v>
      </c>
      <c r="V30" s="34">
        <f>$E$28/'Fixed data'!$C$7</f>
        <v>-0.10642488888888887</v>
      </c>
      <c r="W30" s="34">
        <f>$E$28/'Fixed data'!$C$7</f>
        <v>-0.10642488888888887</v>
      </c>
      <c r="X30" s="34">
        <f>$E$28/'Fixed data'!$C$7</f>
        <v>-0.10642488888888887</v>
      </c>
      <c r="Y30" s="34">
        <f>$E$28/'Fixed data'!$C$7</f>
        <v>-0.10642488888888887</v>
      </c>
      <c r="Z30" s="34">
        <f>$E$28/'Fixed data'!$C$7</f>
        <v>-0.10642488888888887</v>
      </c>
      <c r="AA30" s="34">
        <f>$E$28/'Fixed data'!$C$7</f>
        <v>-0.10642488888888887</v>
      </c>
      <c r="AB30" s="34">
        <f>$E$28/'Fixed data'!$C$7</f>
        <v>-0.10642488888888887</v>
      </c>
      <c r="AC30" s="34">
        <f>$E$28/'Fixed data'!$C$7</f>
        <v>-0.10642488888888887</v>
      </c>
      <c r="AD30" s="34">
        <f>$E$28/'Fixed data'!$C$7</f>
        <v>-0.10642488888888887</v>
      </c>
      <c r="AE30" s="34">
        <f>$E$28/'Fixed data'!$C$7</f>
        <v>-0.10642488888888887</v>
      </c>
      <c r="AF30" s="34">
        <f>$E$28/'Fixed data'!$C$7</f>
        <v>-0.10642488888888887</v>
      </c>
      <c r="AG30" s="34">
        <f>$E$28/'Fixed data'!$C$7</f>
        <v>-0.10642488888888887</v>
      </c>
      <c r="AH30" s="34">
        <f>$E$28/'Fixed data'!$C$7</f>
        <v>-0.10642488888888887</v>
      </c>
      <c r="AI30" s="34">
        <f>$E$28/'Fixed data'!$C$7</f>
        <v>-0.10642488888888887</v>
      </c>
      <c r="AJ30" s="34">
        <f>$E$28/'Fixed data'!$C$7</f>
        <v>-0.10642488888888887</v>
      </c>
      <c r="AK30" s="34">
        <f>$E$28/'Fixed data'!$C$7</f>
        <v>-0.10642488888888887</v>
      </c>
      <c r="AL30" s="34">
        <f>$E$28/'Fixed data'!$C$7</f>
        <v>-0.10642488888888887</v>
      </c>
      <c r="AM30" s="34">
        <f>$E$28/'Fixed data'!$C$7</f>
        <v>-0.10642488888888887</v>
      </c>
      <c r="AN30" s="34">
        <f>$E$28/'Fixed data'!$C$7</f>
        <v>-0.10642488888888887</v>
      </c>
      <c r="AO30" s="34">
        <f>$E$28/'Fixed data'!$C$7</f>
        <v>-0.10642488888888887</v>
      </c>
      <c r="AP30" s="34">
        <f>$E$28/'Fixed data'!$C$7</f>
        <v>-0.10642488888888887</v>
      </c>
      <c r="AQ30" s="34">
        <f>$E$28/'Fixed data'!$C$7</f>
        <v>-0.10642488888888887</v>
      </c>
      <c r="AR30" s="34">
        <f>$E$28/'Fixed data'!$C$7</f>
        <v>-0.10642488888888887</v>
      </c>
      <c r="AS30" s="34">
        <f>$E$28/'Fixed data'!$C$7</f>
        <v>-0.10642488888888887</v>
      </c>
      <c r="AT30" s="34">
        <f>$E$28/'Fixed data'!$C$7</f>
        <v>-0.10642488888888887</v>
      </c>
      <c r="AU30" s="34">
        <f>$E$28/'Fixed data'!$C$7</f>
        <v>-0.10642488888888887</v>
      </c>
      <c r="AV30" s="34">
        <f>$E$28/'Fixed data'!$C$7</f>
        <v>-0.10642488888888887</v>
      </c>
      <c r="AW30" s="34">
        <f>$E$28/'Fixed data'!$C$7</f>
        <v>-0.10642488888888887</v>
      </c>
      <c r="AX30" s="34">
        <f>$E$28/'Fixed data'!$C$7</f>
        <v>-0.10642488888888887</v>
      </c>
      <c r="AY30" s="34"/>
      <c r="AZ30" s="34"/>
      <c r="BA30" s="34"/>
      <c r="BB30" s="34"/>
      <c r="BC30" s="34"/>
      <c r="BD30" s="34"/>
    </row>
    <row r="31" spans="1:56" ht="16.5" hidden="1" customHeight="1" outlineLevel="1" x14ac:dyDescent="0.35">
      <c r="A31" s="115"/>
      <c r="B31" s="9" t="s">
        <v>2</v>
      </c>
      <c r="C31" s="11" t="s">
        <v>54</v>
      </c>
      <c r="D31" s="9" t="s">
        <v>40</v>
      </c>
      <c r="F31" s="34"/>
      <c r="G31" s="34">
        <f>$F$28/'Fixed data'!$C$7</f>
        <v>-0.1036205353834002</v>
      </c>
      <c r="H31" s="34">
        <f>$F$28/'Fixed data'!$C$7</f>
        <v>-0.1036205353834002</v>
      </c>
      <c r="I31" s="34">
        <f>$F$28/'Fixed data'!$C$7</f>
        <v>-0.1036205353834002</v>
      </c>
      <c r="J31" s="34">
        <f>$F$28/'Fixed data'!$C$7</f>
        <v>-0.1036205353834002</v>
      </c>
      <c r="K31" s="34">
        <f>$F$28/'Fixed data'!$C$7</f>
        <v>-0.1036205353834002</v>
      </c>
      <c r="L31" s="34">
        <f>$F$28/'Fixed data'!$C$7</f>
        <v>-0.1036205353834002</v>
      </c>
      <c r="M31" s="34">
        <f>$F$28/'Fixed data'!$C$7</f>
        <v>-0.1036205353834002</v>
      </c>
      <c r="N31" s="34">
        <f>$F$28/'Fixed data'!$C$7</f>
        <v>-0.1036205353834002</v>
      </c>
      <c r="O31" s="34">
        <f>$F$28/'Fixed data'!$C$7</f>
        <v>-0.1036205353834002</v>
      </c>
      <c r="P31" s="34">
        <f>$F$28/'Fixed data'!$C$7</f>
        <v>-0.1036205353834002</v>
      </c>
      <c r="Q31" s="34">
        <f>$F$28/'Fixed data'!$C$7</f>
        <v>-0.1036205353834002</v>
      </c>
      <c r="R31" s="34">
        <f>$F$28/'Fixed data'!$C$7</f>
        <v>-0.1036205353834002</v>
      </c>
      <c r="S31" s="34">
        <f>$F$28/'Fixed data'!$C$7</f>
        <v>-0.1036205353834002</v>
      </c>
      <c r="T31" s="34">
        <f>$F$28/'Fixed data'!$C$7</f>
        <v>-0.1036205353834002</v>
      </c>
      <c r="U31" s="34">
        <f>$F$28/'Fixed data'!$C$7</f>
        <v>-0.1036205353834002</v>
      </c>
      <c r="V31" s="34">
        <f>$F$28/'Fixed data'!$C$7</f>
        <v>-0.1036205353834002</v>
      </c>
      <c r="W31" s="34">
        <f>$F$28/'Fixed data'!$C$7</f>
        <v>-0.1036205353834002</v>
      </c>
      <c r="X31" s="34">
        <f>$F$28/'Fixed data'!$C$7</f>
        <v>-0.1036205353834002</v>
      </c>
      <c r="Y31" s="34">
        <f>$F$28/'Fixed data'!$C$7</f>
        <v>-0.1036205353834002</v>
      </c>
      <c r="Z31" s="34">
        <f>$F$28/'Fixed data'!$C$7</f>
        <v>-0.1036205353834002</v>
      </c>
      <c r="AA31" s="34">
        <f>$F$28/'Fixed data'!$C$7</f>
        <v>-0.1036205353834002</v>
      </c>
      <c r="AB31" s="34">
        <f>$F$28/'Fixed data'!$C$7</f>
        <v>-0.1036205353834002</v>
      </c>
      <c r="AC31" s="34">
        <f>$F$28/'Fixed data'!$C$7</f>
        <v>-0.1036205353834002</v>
      </c>
      <c r="AD31" s="34">
        <f>$F$28/'Fixed data'!$C$7</f>
        <v>-0.1036205353834002</v>
      </c>
      <c r="AE31" s="34">
        <f>$F$28/'Fixed data'!$C$7</f>
        <v>-0.1036205353834002</v>
      </c>
      <c r="AF31" s="34">
        <f>$F$28/'Fixed data'!$C$7</f>
        <v>-0.1036205353834002</v>
      </c>
      <c r="AG31" s="34">
        <f>$F$28/'Fixed data'!$C$7</f>
        <v>-0.1036205353834002</v>
      </c>
      <c r="AH31" s="34">
        <f>$F$28/'Fixed data'!$C$7</f>
        <v>-0.1036205353834002</v>
      </c>
      <c r="AI31" s="34">
        <f>$F$28/'Fixed data'!$C$7</f>
        <v>-0.1036205353834002</v>
      </c>
      <c r="AJ31" s="34">
        <f>$F$28/'Fixed data'!$C$7</f>
        <v>-0.1036205353834002</v>
      </c>
      <c r="AK31" s="34">
        <f>$F$28/'Fixed data'!$C$7</f>
        <v>-0.1036205353834002</v>
      </c>
      <c r="AL31" s="34">
        <f>$F$28/'Fixed data'!$C$7</f>
        <v>-0.1036205353834002</v>
      </c>
      <c r="AM31" s="34">
        <f>$F$28/'Fixed data'!$C$7</f>
        <v>-0.1036205353834002</v>
      </c>
      <c r="AN31" s="34">
        <f>$F$28/'Fixed data'!$C$7</f>
        <v>-0.1036205353834002</v>
      </c>
      <c r="AO31" s="34">
        <f>$F$28/'Fixed data'!$C$7</f>
        <v>-0.1036205353834002</v>
      </c>
      <c r="AP31" s="34">
        <f>$F$28/'Fixed data'!$C$7</f>
        <v>-0.1036205353834002</v>
      </c>
      <c r="AQ31" s="34">
        <f>$F$28/'Fixed data'!$C$7</f>
        <v>-0.1036205353834002</v>
      </c>
      <c r="AR31" s="34">
        <f>$F$28/'Fixed data'!$C$7</f>
        <v>-0.1036205353834002</v>
      </c>
      <c r="AS31" s="34">
        <f>$F$28/'Fixed data'!$C$7</f>
        <v>-0.1036205353834002</v>
      </c>
      <c r="AT31" s="34">
        <f>$F$28/'Fixed data'!$C$7</f>
        <v>-0.1036205353834002</v>
      </c>
      <c r="AU31" s="34">
        <f>$F$28/'Fixed data'!$C$7</f>
        <v>-0.1036205353834002</v>
      </c>
      <c r="AV31" s="34">
        <f>$F$28/'Fixed data'!$C$7</f>
        <v>-0.1036205353834002</v>
      </c>
      <c r="AW31" s="34">
        <f>$F$28/'Fixed data'!$C$7</f>
        <v>-0.1036205353834002</v>
      </c>
      <c r="AX31" s="34">
        <f>$F$28/'Fixed data'!$C$7</f>
        <v>-0.1036205353834002</v>
      </c>
      <c r="AY31" s="34">
        <f>$F$28/'Fixed data'!$C$7</f>
        <v>-0.1036205353834002</v>
      </c>
      <c r="AZ31" s="34"/>
      <c r="BA31" s="34"/>
      <c r="BB31" s="34"/>
      <c r="BC31" s="34"/>
      <c r="BD31" s="34"/>
    </row>
    <row r="32" spans="1:56" ht="16.5" hidden="1" customHeight="1" outlineLevel="1" x14ac:dyDescent="0.35">
      <c r="A32" s="115"/>
      <c r="B32" s="9" t="s">
        <v>3</v>
      </c>
      <c r="C32" s="11" t="s">
        <v>55</v>
      </c>
      <c r="D32" s="9" t="s">
        <v>40</v>
      </c>
      <c r="F32" s="34"/>
      <c r="G32" s="34"/>
      <c r="H32" s="34">
        <f>$G$28/'Fixed data'!$C$7</f>
        <v>-0.10044640410013374</v>
      </c>
      <c r="I32" s="34">
        <f>$G$28/'Fixed data'!$C$7</f>
        <v>-0.10044640410013374</v>
      </c>
      <c r="J32" s="34">
        <f>$G$28/'Fixed data'!$C$7</f>
        <v>-0.10044640410013374</v>
      </c>
      <c r="K32" s="34">
        <f>$G$28/'Fixed data'!$C$7</f>
        <v>-0.10044640410013374</v>
      </c>
      <c r="L32" s="34">
        <f>$G$28/'Fixed data'!$C$7</f>
        <v>-0.10044640410013374</v>
      </c>
      <c r="M32" s="34">
        <f>$G$28/'Fixed data'!$C$7</f>
        <v>-0.10044640410013374</v>
      </c>
      <c r="N32" s="34">
        <f>$G$28/'Fixed data'!$C$7</f>
        <v>-0.10044640410013374</v>
      </c>
      <c r="O32" s="34">
        <f>$G$28/'Fixed data'!$C$7</f>
        <v>-0.10044640410013374</v>
      </c>
      <c r="P32" s="34">
        <f>$G$28/'Fixed data'!$C$7</f>
        <v>-0.10044640410013374</v>
      </c>
      <c r="Q32" s="34">
        <f>$G$28/'Fixed data'!$C$7</f>
        <v>-0.10044640410013374</v>
      </c>
      <c r="R32" s="34">
        <f>$G$28/'Fixed data'!$C$7</f>
        <v>-0.10044640410013374</v>
      </c>
      <c r="S32" s="34">
        <f>$G$28/'Fixed data'!$C$7</f>
        <v>-0.10044640410013374</v>
      </c>
      <c r="T32" s="34">
        <f>$G$28/'Fixed data'!$C$7</f>
        <v>-0.10044640410013374</v>
      </c>
      <c r="U32" s="34">
        <f>$G$28/'Fixed data'!$C$7</f>
        <v>-0.10044640410013374</v>
      </c>
      <c r="V32" s="34">
        <f>$G$28/'Fixed data'!$C$7</f>
        <v>-0.10044640410013374</v>
      </c>
      <c r="W32" s="34">
        <f>$G$28/'Fixed data'!$C$7</f>
        <v>-0.10044640410013374</v>
      </c>
      <c r="X32" s="34">
        <f>$G$28/'Fixed data'!$C$7</f>
        <v>-0.10044640410013374</v>
      </c>
      <c r="Y32" s="34">
        <f>$G$28/'Fixed data'!$C$7</f>
        <v>-0.10044640410013374</v>
      </c>
      <c r="Z32" s="34">
        <f>$G$28/'Fixed data'!$C$7</f>
        <v>-0.10044640410013374</v>
      </c>
      <c r="AA32" s="34">
        <f>$G$28/'Fixed data'!$C$7</f>
        <v>-0.10044640410013374</v>
      </c>
      <c r="AB32" s="34">
        <f>$G$28/'Fixed data'!$C$7</f>
        <v>-0.10044640410013374</v>
      </c>
      <c r="AC32" s="34">
        <f>$G$28/'Fixed data'!$C$7</f>
        <v>-0.10044640410013374</v>
      </c>
      <c r="AD32" s="34">
        <f>$G$28/'Fixed data'!$C$7</f>
        <v>-0.10044640410013374</v>
      </c>
      <c r="AE32" s="34">
        <f>$G$28/'Fixed data'!$C$7</f>
        <v>-0.10044640410013374</v>
      </c>
      <c r="AF32" s="34">
        <f>$G$28/'Fixed data'!$C$7</f>
        <v>-0.10044640410013374</v>
      </c>
      <c r="AG32" s="34">
        <f>$G$28/'Fixed data'!$C$7</f>
        <v>-0.10044640410013374</v>
      </c>
      <c r="AH32" s="34">
        <f>$G$28/'Fixed data'!$C$7</f>
        <v>-0.10044640410013374</v>
      </c>
      <c r="AI32" s="34">
        <f>$G$28/'Fixed data'!$C$7</f>
        <v>-0.10044640410013374</v>
      </c>
      <c r="AJ32" s="34">
        <f>$G$28/'Fixed data'!$C$7</f>
        <v>-0.10044640410013374</v>
      </c>
      <c r="AK32" s="34">
        <f>$G$28/'Fixed data'!$C$7</f>
        <v>-0.10044640410013374</v>
      </c>
      <c r="AL32" s="34">
        <f>$G$28/'Fixed data'!$C$7</f>
        <v>-0.10044640410013374</v>
      </c>
      <c r="AM32" s="34">
        <f>$G$28/'Fixed data'!$C$7</f>
        <v>-0.10044640410013374</v>
      </c>
      <c r="AN32" s="34">
        <f>$G$28/'Fixed data'!$C$7</f>
        <v>-0.10044640410013374</v>
      </c>
      <c r="AO32" s="34">
        <f>$G$28/'Fixed data'!$C$7</f>
        <v>-0.10044640410013374</v>
      </c>
      <c r="AP32" s="34">
        <f>$G$28/'Fixed data'!$C$7</f>
        <v>-0.10044640410013374</v>
      </c>
      <c r="AQ32" s="34">
        <f>$G$28/'Fixed data'!$C$7</f>
        <v>-0.10044640410013374</v>
      </c>
      <c r="AR32" s="34">
        <f>$G$28/'Fixed data'!$C$7</f>
        <v>-0.10044640410013374</v>
      </c>
      <c r="AS32" s="34">
        <f>$G$28/'Fixed data'!$C$7</f>
        <v>-0.10044640410013374</v>
      </c>
      <c r="AT32" s="34">
        <f>$G$28/'Fixed data'!$C$7</f>
        <v>-0.10044640410013374</v>
      </c>
      <c r="AU32" s="34">
        <f>$G$28/'Fixed data'!$C$7</f>
        <v>-0.10044640410013374</v>
      </c>
      <c r="AV32" s="34">
        <f>$G$28/'Fixed data'!$C$7</f>
        <v>-0.10044640410013374</v>
      </c>
      <c r="AW32" s="34">
        <f>$G$28/'Fixed data'!$C$7</f>
        <v>-0.10044640410013374</v>
      </c>
      <c r="AX32" s="34">
        <f>$G$28/'Fixed data'!$C$7</f>
        <v>-0.10044640410013374</v>
      </c>
      <c r="AY32" s="34">
        <f>$G$28/'Fixed data'!$C$7</f>
        <v>-0.10044640410013374</v>
      </c>
      <c r="AZ32" s="34">
        <f>$G$28/'Fixed data'!$C$7</f>
        <v>-0.10044640410013374</v>
      </c>
      <c r="BA32" s="34"/>
      <c r="BB32" s="34"/>
      <c r="BC32" s="34"/>
      <c r="BD32" s="34"/>
    </row>
    <row r="33" spans="1:57" ht="16.5" hidden="1" customHeight="1" outlineLevel="1" x14ac:dyDescent="0.35">
      <c r="A33" s="115"/>
      <c r="B33" s="9" t="s">
        <v>4</v>
      </c>
      <c r="C33" s="11" t="s">
        <v>56</v>
      </c>
      <c r="D33" s="9" t="s">
        <v>40</v>
      </c>
      <c r="F33" s="34"/>
      <c r="G33" s="34"/>
      <c r="H33" s="34"/>
      <c r="I33" s="34">
        <f>$H$28/'Fixed data'!$C$7</f>
        <v>-9.6856272816867234E-2</v>
      </c>
      <c r="J33" s="34">
        <f>$H$28/'Fixed data'!$C$7</f>
        <v>-9.6856272816867234E-2</v>
      </c>
      <c r="K33" s="34">
        <f>$H$28/'Fixed data'!$C$7</f>
        <v>-9.6856272816867234E-2</v>
      </c>
      <c r="L33" s="34">
        <f>$H$28/'Fixed data'!$C$7</f>
        <v>-9.6856272816867234E-2</v>
      </c>
      <c r="M33" s="34">
        <f>$H$28/'Fixed data'!$C$7</f>
        <v>-9.6856272816867234E-2</v>
      </c>
      <c r="N33" s="34">
        <f>$H$28/'Fixed data'!$C$7</f>
        <v>-9.6856272816867234E-2</v>
      </c>
      <c r="O33" s="34">
        <f>$H$28/'Fixed data'!$C$7</f>
        <v>-9.6856272816867234E-2</v>
      </c>
      <c r="P33" s="34">
        <f>$H$28/'Fixed data'!$C$7</f>
        <v>-9.6856272816867234E-2</v>
      </c>
      <c r="Q33" s="34">
        <f>$H$28/'Fixed data'!$C$7</f>
        <v>-9.6856272816867234E-2</v>
      </c>
      <c r="R33" s="34">
        <f>$H$28/'Fixed data'!$C$7</f>
        <v>-9.6856272816867234E-2</v>
      </c>
      <c r="S33" s="34">
        <f>$H$28/'Fixed data'!$C$7</f>
        <v>-9.6856272816867234E-2</v>
      </c>
      <c r="T33" s="34">
        <f>$H$28/'Fixed data'!$C$7</f>
        <v>-9.6856272816867234E-2</v>
      </c>
      <c r="U33" s="34">
        <f>$H$28/'Fixed data'!$C$7</f>
        <v>-9.6856272816867234E-2</v>
      </c>
      <c r="V33" s="34">
        <f>$H$28/'Fixed data'!$C$7</f>
        <v>-9.6856272816867234E-2</v>
      </c>
      <c r="W33" s="34">
        <f>$H$28/'Fixed data'!$C$7</f>
        <v>-9.6856272816867234E-2</v>
      </c>
      <c r="X33" s="34">
        <f>$H$28/'Fixed data'!$C$7</f>
        <v>-9.6856272816867234E-2</v>
      </c>
      <c r="Y33" s="34">
        <f>$H$28/'Fixed data'!$C$7</f>
        <v>-9.6856272816867234E-2</v>
      </c>
      <c r="Z33" s="34">
        <f>$H$28/'Fixed data'!$C$7</f>
        <v>-9.6856272816867234E-2</v>
      </c>
      <c r="AA33" s="34">
        <f>$H$28/'Fixed data'!$C$7</f>
        <v>-9.6856272816867234E-2</v>
      </c>
      <c r="AB33" s="34">
        <f>$H$28/'Fixed data'!$C$7</f>
        <v>-9.6856272816867234E-2</v>
      </c>
      <c r="AC33" s="34">
        <f>$H$28/'Fixed data'!$C$7</f>
        <v>-9.6856272816867234E-2</v>
      </c>
      <c r="AD33" s="34">
        <f>$H$28/'Fixed data'!$C$7</f>
        <v>-9.6856272816867234E-2</v>
      </c>
      <c r="AE33" s="34">
        <f>$H$28/'Fixed data'!$C$7</f>
        <v>-9.6856272816867234E-2</v>
      </c>
      <c r="AF33" s="34">
        <f>$H$28/'Fixed data'!$C$7</f>
        <v>-9.6856272816867234E-2</v>
      </c>
      <c r="AG33" s="34">
        <f>$H$28/'Fixed data'!$C$7</f>
        <v>-9.6856272816867234E-2</v>
      </c>
      <c r="AH33" s="34">
        <f>$H$28/'Fixed data'!$C$7</f>
        <v>-9.6856272816867234E-2</v>
      </c>
      <c r="AI33" s="34">
        <f>$H$28/'Fixed data'!$C$7</f>
        <v>-9.6856272816867234E-2</v>
      </c>
      <c r="AJ33" s="34">
        <f>$H$28/'Fixed data'!$C$7</f>
        <v>-9.6856272816867234E-2</v>
      </c>
      <c r="AK33" s="34">
        <f>$H$28/'Fixed data'!$C$7</f>
        <v>-9.6856272816867234E-2</v>
      </c>
      <c r="AL33" s="34">
        <f>$H$28/'Fixed data'!$C$7</f>
        <v>-9.6856272816867234E-2</v>
      </c>
      <c r="AM33" s="34">
        <f>$H$28/'Fixed data'!$C$7</f>
        <v>-9.6856272816867234E-2</v>
      </c>
      <c r="AN33" s="34">
        <f>$H$28/'Fixed data'!$C$7</f>
        <v>-9.6856272816867234E-2</v>
      </c>
      <c r="AO33" s="34">
        <f>$H$28/'Fixed data'!$C$7</f>
        <v>-9.6856272816867234E-2</v>
      </c>
      <c r="AP33" s="34">
        <f>$H$28/'Fixed data'!$C$7</f>
        <v>-9.6856272816867234E-2</v>
      </c>
      <c r="AQ33" s="34">
        <f>$H$28/'Fixed data'!$C$7</f>
        <v>-9.6856272816867234E-2</v>
      </c>
      <c r="AR33" s="34">
        <f>$H$28/'Fixed data'!$C$7</f>
        <v>-9.6856272816867234E-2</v>
      </c>
      <c r="AS33" s="34">
        <f>$H$28/'Fixed data'!$C$7</f>
        <v>-9.6856272816867234E-2</v>
      </c>
      <c r="AT33" s="34">
        <f>$H$28/'Fixed data'!$C$7</f>
        <v>-9.6856272816867234E-2</v>
      </c>
      <c r="AU33" s="34">
        <f>$H$28/'Fixed data'!$C$7</f>
        <v>-9.6856272816867234E-2</v>
      </c>
      <c r="AV33" s="34">
        <f>$H$28/'Fixed data'!$C$7</f>
        <v>-9.6856272816867234E-2</v>
      </c>
      <c r="AW33" s="34">
        <f>$H$28/'Fixed data'!$C$7</f>
        <v>-9.6856272816867234E-2</v>
      </c>
      <c r="AX33" s="34">
        <f>$H$28/'Fixed data'!$C$7</f>
        <v>-9.6856272816867234E-2</v>
      </c>
      <c r="AY33" s="34">
        <f>$H$28/'Fixed data'!$C$7</f>
        <v>-9.6856272816867234E-2</v>
      </c>
      <c r="AZ33" s="34">
        <f>$H$28/'Fixed data'!$C$7</f>
        <v>-9.6856272816867234E-2</v>
      </c>
      <c r="BA33" s="34">
        <f>$H$28/'Fixed data'!$C$7</f>
        <v>-9.6856272816867234E-2</v>
      </c>
      <c r="BB33" s="34"/>
      <c r="BC33" s="34"/>
      <c r="BD33" s="34"/>
    </row>
    <row r="34" spans="1:57" ht="16.5" hidden="1" customHeight="1" outlineLevel="1" x14ac:dyDescent="0.35">
      <c r="A34" s="115"/>
      <c r="B34" s="9" t="s">
        <v>5</v>
      </c>
      <c r="C34" s="11" t="s">
        <v>57</v>
      </c>
      <c r="D34" s="9" t="s">
        <v>40</v>
      </c>
      <c r="F34" s="34"/>
      <c r="G34" s="34"/>
      <c r="H34" s="34"/>
      <c r="I34" s="34"/>
      <c r="J34" s="34">
        <f>$I$28/'Fixed data'!$C$7</f>
        <v>-9.2974585978045199E-2</v>
      </c>
      <c r="K34" s="34">
        <f>$I$28/'Fixed data'!$C$7</f>
        <v>-9.2974585978045199E-2</v>
      </c>
      <c r="L34" s="34">
        <f>$I$28/'Fixed data'!$C$7</f>
        <v>-9.2974585978045199E-2</v>
      </c>
      <c r="M34" s="34">
        <f>$I$28/'Fixed data'!$C$7</f>
        <v>-9.2974585978045199E-2</v>
      </c>
      <c r="N34" s="34">
        <f>$I$28/'Fixed data'!$C$7</f>
        <v>-9.2974585978045199E-2</v>
      </c>
      <c r="O34" s="34">
        <f>$I$28/'Fixed data'!$C$7</f>
        <v>-9.2974585978045199E-2</v>
      </c>
      <c r="P34" s="34">
        <f>$I$28/'Fixed data'!$C$7</f>
        <v>-9.2974585978045199E-2</v>
      </c>
      <c r="Q34" s="34">
        <f>$I$28/'Fixed data'!$C$7</f>
        <v>-9.2974585978045199E-2</v>
      </c>
      <c r="R34" s="34">
        <f>$I$28/'Fixed data'!$C$7</f>
        <v>-9.2974585978045199E-2</v>
      </c>
      <c r="S34" s="34">
        <f>$I$28/'Fixed data'!$C$7</f>
        <v>-9.2974585978045199E-2</v>
      </c>
      <c r="T34" s="34">
        <f>$I$28/'Fixed data'!$C$7</f>
        <v>-9.2974585978045199E-2</v>
      </c>
      <c r="U34" s="34">
        <f>$I$28/'Fixed data'!$C$7</f>
        <v>-9.2974585978045199E-2</v>
      </c>
      <c r="V34" s="34">
        <f>$I$28/'Fixed data'!$C$7</f>
        <v>-9.2974585978045199E-2</v>
      </c>
      <c r="W34" s="34">
        <f>$I$28/'Fixed data'!$C$7</f>
        <v>-9.2974585978045199E-2</v>
      </c>
      <c r="X34" s="34">
        <f>$I$28/'Fixed data'!$C$7</f>
        <v>-9.2974585978045199E-2</v>
      </c>
      <c r="Y34" s="34">
        <f>$I$28/'Fixed data'!$C$7</f>
        <v>-9.2974585978045199E-2</v>
      </c>
      <c r="Z34" s="34">
        <f>$I$28/'Fixed data'!$C$7</f>
        <v>-9.2974585978045199E-2</v>
      </c>
      <c r="AA34" s="34">
        <f>$I$28/'Fixed data'!$C$7</f>
        <v>-9.2974585978045199E-2</v>
      </c>
      <c r="AB34" s="34">
        <f>$I$28/'Fixed data'!$C$7</f>
        <v>-9.2974585978045199E-2</v>
      </c>
      <c r="AC34" s="34">
        <f>$I$28/'Fixed data'!$C$7</f>
        <v>-9.2974585978045199E-2</v>
      </c>
      <c r="AD34" s="34">
        <f>$I$28/'Fixed data'!$C$7</f>
        <v>-9.2974585978045199E-2</v>
      </c>
      <c r="AE34" s="34">
        <f>$I$28/'Fixed data'!$C$7</f>
        <v>-9.2974585978045199E-2</v>
      </c>
      <c r="AF34" s="34">
        <f>$I$28/'Fixed data'!$C$7</f>
        <v>-9.2974585978045199E-2</v>
      </c>
      <c r="AG34" s="34">
        <f>$I$28/'Fixed data'!$C$7</f>
        <v>-9.2974585978045199E-2</v>
      </c>
      <c r="AH34" s="34">
        <f>$I$28/'Fixed data'!$C$7</f>
        <v>-9.2974585978045199E-2</v>
      </c>
      <c r="AI34" s="34">
        <f>$I$28/'Fixed data'!$C$7</f>
        <v>-9.2974585978045199E-2</v>
      </c>
      <c r="AJ34" s="34">
        <f>$I$28/'Fixed data'!$C$7</f>
        <v>-9.2974585978045199E-2</v>
      </c>
      <c r="AK34" s="34">
        <f>$I$28/'Fixed data'!$C$7</f>
        <v>-9.2974585978045199E-2</v>
      </c>
      <c r="AL34" s="34">
        <f>$I$28/'Fixed data'!$C$7</f>
        <v>-9.2974585978045199E-2</v>
      </c>
      <c r="AM34" s="34">
        <f>$I$28/'Fixed data'!$C$7</f>
        <v>-9.2974585978045199E-2</v>
      </c>
      <c r="AN34" s="34">
        <f>$I$28/'Fixed data'!$C$7</f>
        <v>-9.2974585978045199E-2</v>
      </c>
      <c r="AO34" s="34">
        <f>$I$28/'Fixed data'!$C$7</f>
        <v>-9.2974585978045199E-2</v>
      </c>
      <c r="AP34" s="34">
        <f>$I$28/'Fixed data'!$C$7</f>
        <v>-9.2974585978045199E-2</v>
      </c>
      <c r="AQ34" s="34">
        <f>$I$28/'Fixed data'!$C$7</f>
        <v>-9.2974585978045199E-2</v>
      </c>
      <c r="AR34" s="34">
        <f>$I$28/'Fixed data'!$C$7</f>
        <v>-9.2974585978045199E-2</v>
      </c>
      <c r="AS34" s="34">
        <f>$I$28/'Fixed data'!$C$7</f>
        <v>-9.2974585978045199E-2</v>
      </c>
      <c r="AT34" s="34">
        <f>$I$28/'Fixed data'!$C$7</f>
        <v>-9.2974585978045199E-2</v>
      </c>
      <c r="AU34" s="34">
        <f>$I$28/'Fixed data'!$C$7</f>
        <v>-9.2974585978045199E-2</v>
      </c>
      <c r="AV34" s="34">
        <f>$I$28/'Fixed data'!$C$7</f>
        <v>-9.2974585978045199E-2</v>
      </c>
      <c r="AW34" s="34">
        <f>$I$28/'Fixed data'!$C$7</f>
        <v>-9.2974585978045199E-2</v>
      </c>
      <c r="AX34" s="34">
        <f>$I$28/'Fixed data'!$C$7</f>
        <v>-9.2974585978045199E-2</v>
      </c>
      <c r="AY34" s="34">
        <f>$I$28/'Fixed data'!$C$7</f>
        <v>-9.2974585978045199E-2</v>
      </c>
      <c r="AZ34" s="34">
        <f>$I$28/'Fixed data'!$C$7</f>
        <v>-9.2974585978045199E-2</v>
      </c>
      <c r="BA34" s="34">
        <f>$I$28/'Fixed data'!$C$7</f>
        <v>-9.2974585978045199E-2</v>
      </c>
      <c r="BB34" s="34">
        <f>$I$28/'Fixed data'!$C$7</f>
        <v>-9.2974585978045199E-2</v>
      </c>
      <c r="BC34" s="34"/>
      <c r="BD34" s="34"/>
    </row>
    <row r="35" spans="1:57" ht="16.5" hidden="1" customHeight="1" outlineLevel="1" x14ac:dyDescent="0.35">
      <c r="A35" s="115"/>
      <c r="B35" s="9" t="s">
        <v>6</v>
      </c>
      <c r="C35" s="11" t="s">
        <v>58</v>
      </c>
      <c r="D35" s="9" t="s">
        <v>40</v>
      </c>
      <c r="F35" s="34"/>
      <c r="G35" s="34"/>
      <c r="H35" s="34"/>
      <c r="I35" s="34"/>
      <c r="J35" s="34"/>
      <c r="K35" s="34">
        <f>$J$28/'Fixed data'!$C$7</f>
        <v>-8.7867177149460379E-2</v>
      </c>
      <c r="L35" s="34">
        <f>$J$28/'Fixed data'!$C$7</f>
        <v>-8.7867177149460379E-2</v>
      </c>
      <c r="M35" s="34">
        <f>$J$28/'Fixed data'!$C$7</f>
        <v>-8.7867177149460379E-2</v>
      </c>
      <c r="N35" s="34">
        <f>$J$28/'Fixed data'!$C$7</f>
        <v>-8.7867177149460379E-2</v>
      </c>
      <c r="O35" s="34">
        <f>$J$28/'Fixed data'!$C$7</f>
        <v>-8.7867177149460379E-2</v>
      </c>
      <c r="P35" s="34">
        <f>$J$28/'Fixed data'!$C$7</f>
        <v>-8.7867177149460379E-2</v>
      </c>
      <c r="Q35" s="34">
        <f>$J$28/'Fixed data'!$C$7</f>
        <v>-8.7867177149460379E-2</v>
      </c>
      <c r="R35" s="34">
        <f>$J$28/'Fixed data'!$C$7</f>
        <v>-8.7867177149460379E-2</v>
      </c>
      <c r="S35" s="34">
        <f>$J$28/'Fixed data'!$C$7</f>
        <v>-8.7867177149460379E-2</v>
      </c>
      <c r="T35" s="34">
        <f>$J$28/'Fixed data'!$C$7</f>
        <v>-8.7867177149460379E-2</v>
      </c>
      <c r="U35" s="34">
        <f>$J$28/'Fixed data'!$C$7</f>
        <v>-8.7867177149460379E-2</v>
      </c>
      <c r="V35" s="34">
        <f>$J$28/'Fixed data'!$C$7</f>
        <v>-8.7867177149460379E-2</v>
      </c>
      <c r="W35" s="34">
        <f>$J$28/'Fixed data'!$C$7</f>
        <v>-8.7867177149460379E-2</v>
      </c>
      <c r="X35" s="34">
        <f>$J$28/'Fixed data'!$C$7</f>
        <v>-8.7867177149460379E-2</v>
      </c>
      <c r="Y35" s="34">
        <f>$J$28/'Fixed data'!$C$7</f>
        <v>-8.7867177149460379E-2</v>
      </c>
      <c r="Z35" s="34">
        <f>$J$28/'Fixed data'!$C$7</f>
        <v>-8.7867177149460379E-2</v>
      </c>
      <c r="AA35" s="34">
        <f>$J$28/'Fixed data'!$C$7</f>
        <v>-8.7867177149460379E-2</v>
      </c>
      <c r="AB35" s="34">
        <f>$J$28/'Fixed data'!$C$7</f>
        <v>-8.7867177149460379E-2</v>
      </c>
      <c r="AC35" s="34">
        <f>$J$28/'Fixed data'!$C$7</f>
        <v>-8.7867177149460379E-2</v>
      </c>
      <c r="AD35" s="34">
        <f>$J$28/'Fixed data'!$C$7</f>
        <v>-8.7867177149460379E-2</v>
      </c>
      <c r="AE35" s="34">
        <f>$J$28/'Fixed data'!$C$7</f>
        <v>-8.7867177149460379E-2</v>
      </c>
      <c r="AF35" s="34">
        <f>$J$28/'Fixed data'!$C$7</f>
        <v>-8.7867177149460379E-2</v>
      </c>
      <c r="AG35" s="34">
        <f>$J$28/'Fixed data'!$C$7</f>
        <v>-8.7867177149460379E-2</v>
      </c>
      <c r="AH35" s="34">
        <f>$J$28/'Fixed data'!$C$7</f>
        <v>-8.7867177149460379E-2</v>
      </c>
      <c r="AI35" s="34">
        <f>$J$28/'Fixed data'!$C$7</f>
        <v>-8.7867177149460379E-2</v>
      </c>
      <c r="AJ35" s="34">
        <f>$J$28/'Fixed data'!$C$7</f>
        <v>-8.7867177149460379E-2</v>
      </c>
      <c r="AK35" s="34">
        <f>$J$28/'Fixed data'!$C$7</f>
        <v>-8.7867177149460379E-2</v>
      </c>
      <c r="AL35" s="34">
        <f>$J$28/'Fixed data'!$C$7</f>
        <v>-8.7867177149460379E-2</v>
      </c>
      <c r="AM35" s="34">
        <f>$J$28/'Fixed data'!$C$7</f>
        <v>-8.7867177149460379E-2</v>
      </c>
      <c r="AN35" s="34">
        <f>$J$28/'Fixed data'!$C$7</f>
        <v>-8.7867177149460379E-2</v>
      </c>
      <c r="AO35" s="34">
        <f>$J$28/'Fixed data'!$C$7</f>
        <v>-8.7867177149460379E-2</v>
      </c>
      <c r="AP35" s="34">
        <f>$J$28/'Fixed data'!$C$7</f>
        <v>-8.7867177149460379E-2</v>
      </c>
      <c r="AQ35" s="34">
        <f>$J$28/'Fixed data'!$C$7</f>
        <v>-8.7867177149460379E-2</v>
      </c>
      <c r="AR35" s="34">
        <f>$J$28/'Fixed data'!$C$7</f>
        <v>-8.7867177149460379E-2</v>
      </c>
      <c r="AS35" s="34">
        <f>$J$28/'Fixed data'!$C$7</f>
        <v>-8.7867177149460379E-2</v>
      </c>
      <c r="AT35" s="34">
        <f>$J$28/'Fixed data'!$C$7</f>
        <v>-8.7867177149460379E-2</v>
      </c>
      <c r="AU35" s="34">
        <f>$J$28/'Fixed data'!$C$7</f>
        <v>-8.7867177149460379E-2</v>
      </c>
      <c r="AV35" s="34">
        <f>$J$28/'Fixed data'!$C$7</f>
        <v>-8.7867177149460379E-2</v>
      </c>
      <c r="AW35" s="34">
        <f>$J$28/'Fixed data'!$C$7</f>
        <v>-8.7867177149460379E-2</v>
      </c>
      <c r="AX35" s="34">
        <f>$J$28/'Fixed data'!$C$7</f>
        <v>-8.7867177149460379E-2</v>
      </c>
      <c r="AY35" s="34">
        <f>$J$28/'Fixed data'!$C$7</f>
        <v>-8.7867177149460379E-2</v>
      </c>
      <c r="AZ35" s="34">
        <f>$J$28/'Fixed data'!$C$7</f>
        <v>-8.7867177149460379E-2</v>
      </c>
      <c r="BA35" s="34">
        <f>$J$28/'Fixed data'!$C$7</f>
        <v>-8.7867177149460379E-2</v>
      </c>
      <c r="BB35" s="34">
        <f>$J$28/'Fixed data'!$C$7</f>
        <v>-8.7867177149460379E-2</v>
      </c>
      <c r="BC35" s="34">
        <f>$J$28/'Fixed data'!$C$7</f>
        <v>-8.7867177149460379E-2</v>
      </c>
      <c r="BD35" s="34"/>
    </row>
    <row r="36" spans="1:57" ht="16.5" hidden="1" customHeight="1" outlineLevel="1" x14ac:dyDescent="0.35">
      <c r="A36" s="115"/>
      <c r="B36" s="9" t="s">
        <v>32</v>
      </c>
      <c r="C36" s="11" t="s">
        <v>59</v>
      </c>
      <c r="D36" s="9" t="s">
        <v>40</v>
      </c>
      <c r="F36" s="34"/>
      <c r="G36" s="34"/>
      <c r="H36" s="34"/>
      <c r="I36" s="34"/>
      <c r="J36" s="34"/>
      <c r="K36" s="34"/>
      <c r="L36" s="34">
        <f>$K$28/'Fixed data'!$C$7</f>
        <v>-8.2430879431986681E-2</v>
      </c>
      <c r="M36" s="34">
        <f>$K$28/'Fixed data'!$C$7</f>
        <v>-8.2430879431986681E-2</v>
      </c>
      <c r="N36" s="34">
        <f>$K$28/'Fixed data'!$C$7</f>
        <v>-8.2430879431986681E-2</v>
      </c>
      <c r="O36" s="34">
        <f>$K$28/'Fixed data'!$C$7</f>
        <v>-8.2430879431986681E-2</v>
      </c>
      <c r="P36" s="34">
        <f>$K$28/'Fixed data'!$C$7</f>
        <v>-8.2430879431986681E-2</v>
      </c>
      <c r="Q36" s="34">
        <f>$K$28/'Fixed data'!$C$7</f>
        <v>-8.2430879431986681E-2</v>
      </c>
      <c r="R36" s="34">
        <f>$K$28/'Fixed data'!$C$7</f>
        <v>-8.2430879431986681E-2</v>
      </c>
      <c r="S36" s="34">
        <f>$K$28/'Fixed data'!$C$7</f>
        <v>-8.2430879431986681E-2</v>
      </c>
      <c r="T36" s="34">
        <f>$K$28/'Fixed data'!$C$7</f>
        <v>-8.2430879431986681E-2</v>
      </c>
      <c r="U36" s="34">
        <f>$K$28/'Fixed data'!$C$7</f>
        <v>-8.2430879431986681E-2</v>
      </c>
      <c r="V36" s="34">
        <f>$K$28/'Fixed data'!$C$7</f>
        <v>-8.2430879431986681E-2</v>
      </c>
      <c r="W36" s="34">
        <f>$K$28/'Fixed data'!$C$7</f>
        <v>-8.2430879431986681E-2</v>
      </c>
      <c r="X36" s="34">
        <f>$K$28/'Fixed data'!$C$7</f>
        <v>-8.2430879431986681E-2</v>
      </c>
      <c r="Y36" s="34">
        <f>$K$28/'Fixed data'!$C$7</f>
        <v>-8.2430879431986681E-2</v>
      </c>
      <c r="Z36" s="34">
        <f>$K$28/'Fixed data'!$C$7</f>
        <v>-8.2430879431986681E-2</v>
      </c>
      <c r="AA36" s="34">
        <f>$K$28/'Fixed data'!$C$7</f>
        <v>-8.2430879431986681E-2</v>
      </c>
      <c r="AB36" s="34">
        <f>$K$28/'Fixed data'!$C$7</f>
        <v>-8.2430879431986681E-2</v>
      </c>
      <c r="AC36" s="34">
        <f>$K$28/'Fixed data'!$C$7</f>
        <v>-8.2430879431986681E-2</v>
      </c>
      <c r="AD36" s="34">
        <f>$K$28/'Fixed data'!$C$7</f>
        <v>-8.2430879431986681E-2</v>
      </c>
      <c r="AE36" s="34">
        <f>$K$28/'Fixed data'!$C$7</f>
        <v>-8.2430879431986681E-2</v>
      </c>
      <c r="AF36" s="34">
        <f>$K$28/'Fixed data'!$C$7</f>
        <v>-8.2430879431986681E-2</v>
      </c>
      <c r="AG36" s="34">
        <f>$K$28/'Fixed data'!$C$7</f>
        <v>-8.2430879431986681E-2</v>
      </c>
      <c r="AH36" s="34">
        <f>$K$28/'Fixed data'!$C$7</f>
        <v>-8.2430879431986681E-2</v>
      </c>
      <c r="AI36" s="34">
        <f>$K$28/'Fixed data'!$C$7</f>
        <v>-8.2430879431986681E-2</v>
      </c>
      <c r="AJ36" s="34">
        <f>$K$28/'Fixed data'!$C$7</f>
        <v>-8.2430879431986681E-2</v>
      </c>
      <c r="AK36" s="34">
        <f>$K$28/'Fixed data'!$C$7</f>
        <v>-8.2430879431986681E-2</v>
      </c>
      <c r="AL36" s="34">
        <f>$K$28/'Fixed data'!$C$7</f>
        <v>-8.2430879431986681E-2</v>
      </c>
      <c r="AM36" s="34">
        <f>$K$28/'Fixed data'!$C$7</f>
        <v>-8.2430879431986681E-2</v>
      </c>
      <c r="AN36" s="34">
        <f>$K$28/'Fixed data'!$C$7</f>
        <v>-8.2430879431986681E-2</v>
      </c>
      <c r="AO36" s="34">
        <f>$K$28/'Fixed data'!$C$7</f>
        <v>-8.2430879431986681E-2</v>
      </c>
      <c r="AP36" s="34">
        <f>$K$28/'Fixed data'!$C$7</f>
        <v>-8.2430879431986681E-2</v>
      </c>
      <c r="AQ36" s="34">
        <f>$K$28/'Fixed data'!$C$7</f>
        <v>-8.2430879431986681E-2</v>
      </c>
      <c r="AR36" s="34">
        <f>$K$28/'Fixed data'!$C$7</f>
        <v>-8.2430879431986681E-2</v>
      </c>
      <c r="AS36" s="34">
        <f>$K$28/'Fixed data'!$C$7</f>
        <v>-8.2430879431986681E-2</v>
      </c>
      <c r="AT36" s="34">
        <f>$K$28/'Fixed data'!$C$7</f>
        <v>-8.2430879431986681E-2</v>
      </c>
      <c r="AU36" s="34">
        <f>$K$28/'Fixed data'!$C$7</f>
        <v>-8.2430879431986681E-2</v>
      </c>
      <c r="AV36" s="34">
        <f>$K$28/'Fixed data'!$C$7</f>
        <v>-8.2430879431986681E-2</v>
      </c>
      <c r="AW36" s="34">
        <f>$K$28/'Fixed data'!$C$7</f>
        <v>-8.2430879431986681E-2</v>
      </c>
      <c r="AX36" s="34">
        <f>$K$28/'Fixed data'!$C$7</f>
        <v>-8.2430879431986681E-2</v>
      </c>
      <c r="AY36" s="34">
        <f>$K$28/'Fixed data'!$C$7</f>
        <v>-8.2430879431986681E-2</v>
      </c>
      <c r="AZ36" s="34">
        <f>$K$28/'Fixed data'!$C$7</f>
        <v>-8.2430879431986681E-2</v>
      </c>
      <c r="BA36" s="34">
        <f>$K$28/'Fixed data'!$C$7</f>
        <v>-8.2430879431986681E-2</v>
      </c>
      <c r="BB36" s="34">
        <f>$K$28/'Fixed data'!$C$7</f>
        <v>-8.2430879431986681E-2</v>
      </c>
      <c r="BC36" s="34">
        <f>$K$28/'Fixed data'!$C$7</f>
        <v>-8.2430879431986681E-2</v>
      </c>
      <c r="BD36" s="34">
        <f>$K$28/'Fixed data'!$C$7</f>
        <v>-8.2430879431986681E-2</v>
      </c>
    </row>
    <row r="37" spans="1:57" ht="16.5" hidden="1" customHeight="1" outlineLevel="1" x14ac:dyDescent="0.35">
      <c r="A37" s="115"/>
      <c r="B37" s="9" t="s">
        <v>33</v>
      </c>
      <c r="C37" s="11" t="s">
        <v>60</v>
      </c>
      <c r="D37" s="9" t="s">
        <v>40</v>
      </c>
      <c r="F37" s="34"/>
      <c r="G37" s="34"/>
      <c r="H37" s="34"/>
      <c r="I37" s="34"/>
      <c r="J37" s="34"/>
      <c r="K37" s="34"/>
      <c r="L37" s="34"/>
      <c r="M37" s="34">
        <f>$L$28/'Fixed data'!$C$7</f>
        <v>-7.6660359492290747E-2</v>
      </c>
      <c r="N37" s="34">
        <f>$L$28/'Fixed data'!$C$7</f>
        <v>-7.6660359492290747E-2</v>
      </c>
      <c r="O37" s="34">
        <f>$L$28/'Fixed data'!$C$7</f>
        <v>-7.6660359492290747E-2</v>
      </c>
      <c r="P37" s="34">
        <f>$L$28/'Fixed data'!$C$7</f>
        <v>-7.6660359492290747E-2</v>
      </c>
      <c r="Q37" s="34">
        <f>$L$28/'Fixed data'!$C$7</f>
        <v>-7.6660359492290747E-2</v>
      </c>
      <c r="R37" s="34">
        <f>$L$28/'Fixed data'!$C$7</f>
        <v>-7.6660359492290747E-2</v>
      </c>
      <c r="S37" s="34">
        <f>$L$28/'Fixed data'!$C$7</f>
        <v>-7.6660359492290747E-2</v>
      </c>
      <c r="T37" s="34">
        <f>$L$28/'Fixed data'!$C$7</f>
        <v>-7.6660359492290747E-2</v>
      </c>
      <c r="U37" s="34">
        <f>$L$28/'Fixed data'!$C$7</f>
        <v>-7.6660359492290747E-2</v>
      </c>
      <c r="V37" s="34">
        <f>$L$28/'Fixed data'!$C$7</f>
        <v>-7.6660359492290747E-2</v>
      </c>
      <c r="W37" s="34">
        <f>$L$28/'Fixed data'!$C$7</f>
        <v>-7.6660359492290747E-2</v>
      </c>
      <c r="X37" s="34">
        <f>$L$28/'Fixed data'!$C$7</f>
        <v>-7.6660359492290747E-2</v>
      </c>
      <c r="Y37" s="34">
        <f>$L$28/'Fixed data'!$C$7</f>
        <v>-7.6660359492290747E-2</v>
      </c>
      <c r="Z37" s="34">
        <f>$L$28/'Fixed data'!$C$7</f>
        <v>-7.6660359492290747E-2</v>
      </c>
      <c r="AA37" s="34">
        <f>$L$28/'Fixed data'!$C$7</f>
        <v>-7.6660359492290747E-2</v>
      </c>
      <c r="AB37" s="34">
        <f>$L$28/'Fixed data'!$C$7</f>
        <v>-7.6660359492290747E-2</v>
      </c>
      <c r="AC37" s="34">
        <f>$L$28/'Fixed data'!$C$7</f>
        <v>-7.6660359492290747E-2</v>
      </c>
      <c r="AD37" s="34">
        <f>$L$28/'Fixed data'!$C$7</f>
        <v>-7.6660359492290747E-2</v>
      </c>
      <c r="AE37" s="34">
        <f>$L$28/'Fixed data'!$C$7</f>
        <v>-7.6660359492290747E-2</v>
      </c>
      <c r="AF37" s="34">
        <f>$L$28/'Fixed data'!$C$7</f>
        <v>-7.6660359492290747E-2</v>
      </c>
      <c r="AG37" s="34">
        <f>$L$28/'Fixed data'!$C$7</f>
        <v>-7.6660359492290747E-2</v>
      </c>
      <c r="AH37" s="34">
        <f>$L$28/'Fixed data'!$C$7</f>
        <v>-7.6660359492290747E-2</v>
      </c>
      <c r="AI37" s="34">
        <f>$L$28/'Fixed data'!$C$7</f>
        <v>-7.6660359492290747E-2</v>
      </c>
      <c r="AJ37" s="34">
        <f>$L$28/'Fixed data'!$C$7</f>
        <v>-7.6660359492290747E-2</v>
      </c>
      <c r="AK37" s="34">
        <f>$L$28/'Fixed data'!$C$7</f>
        <v>-7.6660359492290747E-2</v>
      </c>
      <c r="AL37" s="34">
        <f>$L$28/'Fixed data'!$C$7</f>
        <v>-7.6660359492290747E-2</v>
      </c>
      <c r="AM37" s="34">
        <f>$L$28/'Fixed data'!$C$7</f>
        <v>-7.6660359492290747E-2</v>
      </c>
      <c r="AN37" s="34">
        <f>$L$28/'Fixed data'!$C$7</f>
        <v>-7.6660359492290747E-2</v>
      </c>
      <c r="AO37" s="34">
        <f>$L$28/'Fixed data'!$C$7</f>
        <v>-7.6660359492290747E-2</v>
      </c>
      <c r="AP37" s="34">
        <f>$L$28/'Fixed data'!$C$7</f>
        <v>-7.6660359492290747E-2</v>
      </c>
      <c r="AQ37" s="34">
        <f>$L$28/'Fixed data'!$C$7</f>
        <v>-7.6660359492290747E-2</v>
      </c>
      <c r="AR37" s="34">
        <f>$L$28/'Fixed data'!$C$7</f>
        <v>-7.6660359492290747E-2</v>
      </c>
      <c r="AS37" s="34">
        <f>$L$28/'Fixed data'!$C$7</f>
        <v>-7.6660359492290747E-2</v>
      </c>
      <c r="AT37" s="34">
        <f>$L$28/'Fixed data'!$C$7</f>
        <v>-7.6660359492290747E-2</v>
      </c>
      <c r="AU37" s="34">
        <f>$L$28/'Fixed data'!$C$7</f>
        <v>-7.6660359492290747E-2</v>
      </c>
      <c r="AV37" s="34">
        <f>$L$28/'Fixed data'!$C$7</f>
        <v>-7.6660359492290747E-2</v>
      </c>
      <c r="AW37" s="34">
        <f>$L$28/'Fixed data'!$C$7</f>
        <v>-7.6660359492290747E-2</v>
      </c>
      <c r="AX37" s="34">
        <f>$L$28/'Fixed data'!$C$7</f>
        <v>-7.6660359492290747E-2</v>
      </c>
      <c r="AY37" s="34">
        <f>$L$28/'Fixed data'!$C$7</f>
        <v>-7.6660359492290747E-2</v>
      </c>
      <c r="AZ37" s="34">
        <f>$L$28/'Fixed data'!$C$7</f>
        <v>-7.6660359492290747E-2</v>
      </c>
      <c r="BA37" s="34">
        <f>$L$28/'Fixed data'!$C$7</f>
        <v>-7.6660359492290747E-2</v>
      </c>
      <c r="BB37" s="34">
        <f>$L$28/'Fixed data'!$C$7</f>
        <v>-7.6660359492290747E-2</v>
      </c>
      <c r="BC37" s="34">
        <f>$L$28/'Fixed data'!$C$7</f>
        <v>-7.6660359492290747E-2</v>
      </c>
      <c r="BD37" s="34">
        <f>$L$28/'Fixed data'!$C$7</f>
        <v>-7.6660359492290747E-2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3.1767938225182889E-2</v>
      </c>
      <c r="O38" s="34">
        <f>$M$28/'Fixed data'!$C$7</f>
        <v>3.1767938225182889E-2</v>
      </c>
      <c r="P38" s="34">
        <f>$M$28/'Fixed data'!$C$7</f>
        <v>3.1767938225182889E-2</v>
      </c>
      <c r="Q38" s="34">
        <f>$M$28/'Fixed data'!$C$7</f>
        <v>3.1767938225182889E-2</v>
      </c>
      <c r="R38" s="34">
        <f>$M$28/'Fixed data'!$C$7</f>
        <v>3.1767938225182889E-2</v>
      </c>
      <c r="S38" s="34">
        <f>$M$28/'Fixed data'!$C$7</f>
        <v>3.1767938225182889E-2</v>
      </c>
      <c r="T38" s="34">
        <f>$M$28/'Fixed data'!$C$7</f>
        <v>3.1767938225182889E-2</v>
      </c>
      <c r="U38" s="34">
        <f>$M$28/'Fixed data'!$C$7</f>
        <v>3.1767938225182889E-2</v>
      </c>
      <c r="V38" s="34">
        <f>$M$28/'Fixed data'!$C$7</f>
        <v>3.1767938225182889E-2</v>
      </c>
      <c r="W38" s="34">
        <f>$M$28/'Fixed data'!$C$7</f>
        <v>3.1767938225182889E-2</v>
      </c>
      <c r="X38" s="34">
        <f>$M$28/'Fixed data'!$C$7</f>
        <v>3.1767938225182889E-2</v>
      </c>
      <c r="Y38" s="34">
        <f>$M$28/'Fixed data'!$C$7</f>
        <v>3.1767938225182889E-2</v>
      </c>
      <c r="Z38" s="34">
        <f>$M$28/'Fixed data'!$C$7</f>
        <v>3.1767938225182889E-2</v>
      </c>
      <c r="AA38" s="34">
        <f>$M$28/'Fixed data'!$C$7</f>
        <v>3.1767938225182889E-2</v>
      </c>
      <c r="AB38" s="34">
        <f>$M$28/'Fixed data'!$C$7</f>
        <v>3.1767938225182889E-2</v>
      </c>
      <c r="AC38" s="34">
        <f>$M$28/'Fixed data'!$C$7</f>
        <v>3.1767938225182889E-2</v>
      </c>
      <c r="AD38" s="34">
        <f>$M$28/'Fixed data'!$C$7</f>
        <v>3.1767938225182889E-2</v>
      </c>
      <c r="AE38" s="34">
        <f>$M$28/'Fixed data'!$C$7</f>
        <v>3.1767938225182889E-2</v>
      </c>
      <c r="AF38" s="34">
        <f>$M$28/'Fixed data'!$C$7</f>
        <v>3.1767938225182889E-2</v>
      </c>
      <c r="AG38" s="34">
        <f>$M$28/'Fixed data'!$C$7</f>
        <v>3.1767938225182889E-2</v>
      </c>
      <c r="AH38" s="34">
        <f>$M$28/'Fixed data'!$C$7</f>
        <v>3.1767938225182889E-2</v>
      </c>
      <c r="AI38" s="34">
        <f>$M$28/'Fixed data'!$C$7</f>
        <v>3.1767938225182889E-2</v>
      </c>
      <c r="AJ38" s="34">
        <f>$M$28/'Fixed data'!$C$7</f>
        <v>3.1767938225182889E-2</v>
      </c>
      <c r="AK38" s="34">
        <f>$M$28/'Fixed data'!$C$7</f>
        <v>3.1767938225182889E-2</v>
      </c>
      <c r="AL38" s="34">
        <f>$M$28/'Fixed data'!$C$7</f>
        <v>3.1767938225182889E-2</v>
      </c>
      <c r="AM38" s="34">
        <f>$M$28/'Fixed data'!$C$7</f>
        <v>3.1767938225182889E-2</v>
      </c>
      <c r="AN38" s="34">
        <f>$M$28/'Fixed data'!$C$7</f>
        <v>3.1767938225182889E-2</v>
      </c>
      <c r="AO38" s="34">
        <f>$M$28/'Fixed data'!$C$7</f>
        <v>3.1767938225182889E-2</v>
      </c>
      <c r="AP38" s="34">
        <f>$M$28/'Fixed data'!$C$7</f>
        <v>3.1767938225182889E-2</v>
      </c>
      <c r="AQ38" s="34">
        <f>$M$28/'Fixed data'!$C$7</f>
        <v>3.1767938225182889E-2</v>
      </c>
      <c r="AR38" s="34">
        <f>$M$28/'Fixed data'!$C$7</f>
        <v>3.1767938225182889E-2</v>
      </c>
      <c r="AS38" s="34">
        <f>$M$28/'Fixed data'!$C$7</f>
        <v>3.1767938225182889E-2</v>
      </c>
      <c r="AT38" s="34">
        <f>$M$28/'Fixed data'!$C$7</f>
        <v>3.1767938225182889E-2</v>
      </c>
      <c r="AU38" s="34">
        <f>$M$28/'Fixed data'!$C$7</f>
        <v>3.1767938225182889E-2</v>
      </c>
      <c r="AV38" s="34">
        <f>$M$28/'Fixed data'!$C$7</f>
        <v>3.1767938225182889E-2</v>
      </c>
      <c r="AW38" s="34">
        <f>$M$28/'Fixed data'!$C$7</f>
        <v>3.1767938225182889E-2</v>
      </c>
      <c r="AX38" s="34">
        <f>$M$28/'Fixed data'!$C$7</f>
        <v>3.1767938225182889E-2</v>
      </c>
      <c r="AY38" s="34">
        <f>$M$28/'Fixed data'!$C$7</f>
        <v>3.1767938225182889E-2</v>
      </c>
      <c r="AZ38" s="34">
        <f>$M$28/'Fixed data'!$C$7</f>
        <v>3.1767938225182889E-2</v>
      </c>
      <c r="BA38" s="34">
        <f>$M$28/'Fixed data'!$C$7</f>
        <v>3.1767938225182889E-2</v>
      </c>
      <c r="BB38" s="34">
        <f>$M$28/'Fixed data'!$C$7</f>
        <v>3.1767938225182889E-2</v>
      </c>
      <c r="BC38" s="34">
        <f>$M$28/'Fixed data'!$C$7</f>
        <v>3.1767938225182889E-2</v>
      </c>
      <c r="BD38" s="34">
        <f>$M$28/'Fixed data'!$C$7</f>
        <v>3.1767938225182889E-2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3.6164235942656595E-2</v>
      </c>
      <c r="P39" s="34">
        <f>$N$28/'Fixed data'!$C$7</f>
        <v>3.6164235942656595E-2</v>
      </c>
      <c r="Q39" s="34">
        <f>$N$28/'Fixed data'!$C$7</f>
        <v>3.6164235942656595E-2</v>
      </c>
      <c r="R39" s="34">
        <f>$N$28/'Fixed data'!$C$7</f>
        <v>3.6164235942656595E-2</v>
      </c>
      <c r="S39" s="34">
        <f>$N$28/'Fixed data'!$C$7</f>
        <v>3.6164235942656595E-2</v>
      </c>
      <c r="T39" s="34">
        <f>$N$28/'Fixed data'!$C$7</f>
        <v>3.6164235942656595E-2</v>
      </c>
      <c r="U39" s="34">
        <f>$N$28/'Fixed data'!$C$7</f>
        <v>3.6164235942656595E-2</v>
      </c>
      <c r="V39" s="34">
        <f>$N$28/'Fixed data'!$C$7</f>
        <v>3.6164235942656595E-2</v>
      </c>
      <c r="W39" s="34">
        <f>$N$28/'Fixed data'!$C$7</f>
        <v>3.6164235942656595E-2</v>
      </c>
      <c r="X39" s="34">
        <f>$N$28/'Fixed data'!$C$7</f>
        <v>3.6164235942656595E-2</v>
      </c>
      <c r="Y39" s="34">
        <f>$N$28/'Fixed data'!$C$7</f>
        <v>3.6164235942656595E-2</v>
      </c>
      <c r="Z39" s="34">
        <f>$N$28/'Fixed data'!$C$7</f>
        <v>3.6164235942656595E-2</v>
      </c>
      <c r="AA39" s="34">
        <f>$N$28/'Fixed data'!$C$7</f>
        <v>3.6164235942656595E-2</v>
      </c>
      <c r="AB39" s="34">
        <f>$N$28/'Fixed data'!$C$7</f>
        <v>3.6164235942656595E-2</v>
      </c>
      <c r="AC39" s="34">
        <f>$N$28/'Fixed data'!$C$7</f>
        <v>3.6164235942656595E-2</v>
      </c>
      <c r="AD39" s="34">
        <f>$N$28/'Fixed data'!$C$7</f>
        <v>3.6164235942656595E-2</v>
      </c>
      <c r="AE39" s="34">
        <f>$N$28/'Fixed data'!$C$7</f>
        <v>3.6164235942656595E-2</v>
      </c>
      <c r="AF39" s="34">
        <f>$N$28/'Fixed data'!$C$7</f>
        <v>3.6164235942656595E-2</v>
      </c>
      <c r="AG39" s="34">
        <f>$N$28/'Fixed data'!$C$7</f>
        <v>3.6164235942656595E-2</v>
      </c>
      <c r="AH39" s="34">
        <f>$N$28/'Fixed data'!$C$7</f>
        <v>3.6164235942656595E-2</v>
      </c>
      <c r="AI39" s="34">
        <f>$N$28/'Fixed data'!$C$7</f>
        <v>3.6164235942656595E-2</v>
      </c>
      <c r="AJ39" s="34">
        <f>$N$28/'Fixed data'!$C$7</f>
        <v>3.6164235942656595E-2</v>
      </c>
      <c r="AK39" s="34">
        <f>$N$28/'Fixed data'!$C$7</f>
        <v>3.6164235942656595E-2</v>
      </c>
      <c r="AL39" s="34">
        <f>$N$28/'Fixed data'!$C$7</f>
        <v>3.6164235942656595E-2</v>
      </c>
      <c r="AM39" s="34">
        <f>$N$28/'Fixed data'!$C$7</f>
        <v>3.6164235942656595E-2</v>
      </c>
      <c r="AN39" s="34">
        <f>$N$28/'Fixed data'!$C$7</f>
        <v>3.6164235942656595E-2</v>
      </c>
      <c r="AO39" s="34">
        <f>$N$28/'Fixed data'!$C$7</f>
        <v>3.6164235942656595E-2</v>
      </c>
      <c r="AP39" s="34">
        <f>$N$28/'Fixed data'!$C$7</f>
        <v>3.6164235942656595E-2</v>
      </c>
      <c r="AQ39" s="34">
        <f>$N$28/'Fixed data'!$C$7</f>
        <v>3.6164235942656595E-2</v>
      </c>
      <c r="AR39" s="34">
        <f>$N$28/'Fixed data'!$C$7</f>
        <v>3.6164235942656595E-2</v>
      </c>
      <c r="AS39" s="34">
        <f>$N$28/'Fixed data'!$C$7</f>
        <v>3.6164235942656595E-2</v>
      </c>
      <c r="AT39" s="34">
        <f>$N$28/'Fixed data'!$C$7</f>
        <v>3.6164235942656595E-2</v>
      </c>
      <c r="AU39" s="34">
        <f>$N$28/'Fixed data'!$C$7</f>
        <v>3.6164235942656595E-2</v>
      </c>
      <c r="AV39" s="34">
        <f>$N$28/'Fixed data'!$C$7</f>
        <v>3.6164235942656595E-2</v>
      </c>
      <c r="AW39" s="34">
        <f>$N$28/'Fixed data'!$C$7</f>
        <v>3.6164235942656595E-2</v>
      </c>
      <c r="AX39" s="34">
        <f>$N$28/'Fixed data'!$C$7</f>
        <v>3.6164235942656595E-2</v>
      </c>
      <c r="AY39" s="34">
        <f>$N$28/'Fixed data'!$C$7</f>
        <v>3.6164235942656595E-2</v>
      </c>
      <c r="AZ39" s="34">
        <f>$N$28/'Fixed data'!$C$7</f>
        <v>3.6164235942656595E-2</v>
      </c>
      <c r="BA39" s="34">
        <f>$N$28/'Fixed data'!$C$7</f>
        <v>3.6164235942656595E-2</v>
      </c>
      <c r="BB39" s="34">
        <f>$N$28/'Fixed data'!$C$7</f>
        <v>3.6164235942656595E-2</v>
      </c>
      <c r="BC39" s="34">
        <f>$N$28/'Fixed data'!$C$7</f>
        <v>3.6164235942656595E-2</v>
      </c>
      <c r="BD39" s="34">
        <f>$N$28/'Fixed data'!$C$7</f>
        <v>3.6164235942656595E-2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4.05605336601303E-2</v>
      </c>
      <c r="Q40" s="34">
        <f>$O$28/'Fixed data'!$C$7</f>
        <v>4.05605336601303E-2</v>
      </c>
      <c r="R40" s="34">
        <f>$O$28/'Fixed data'!$C$7</f>
        <v>4.05605336601303E-2</v>
      </c>
      <c r="S40" s="34">
        <f>$O$28/'Fixed data'!$C$7</f>
        <v>4.05605336601303E-2</v>
      </c>
      <c r="T40" s="34">
        <f>$O$28/'Fixed data'!$C$7</f>
        <v>4.05605336601303E-2</v>
      </c>
      <c r="U40" s="34">
        <f>$O$28/'Fixed data'!$C$7</f>
        <v>4.05605336601303E-2</v>
      </c>
      <c r="V40" s="34">
        <f>$O$28/'Fixed data'!$C$7</f>
        <v>4.05605336601303E-2</v>
      </c>
      <c r="W40" s="34">
        <f>$O$28/'Fixed data'!$C$7</f>
        <v>4.05605336601303E-2</v>
      </c>
      <c r="X40" s="34">
        <f>$O$28/'Fixed data'!$C$7</f>
        <v>4.05605336601303E-2</v>
      </c>
      <c r="Y40" s="34">
        <f>$O$28/'Fixed data'!$C$7</f>
        <v>4.05605336601303E-2</v>
      </c>
      <c r="Z40" s="34">
        <f>$O$28/'Fixed data'!$C$7</f>
        <v>4.05605336601303E-2</v>
      </c>
      <c r="AA40" s="34">
        <f>$O$28/'Fixed data'!$C$7</f>
        <v>4.05605336601303E-2</v>
      </c>
      <c r="AB40" s="34">
        <f>$O$28/'Fixed data'!$C$7</f>
        <v>4.05605336601303E-2</v>
      </c>
      <c r="AC40" s="34">
        <f>$O$28/'Fixed data'!$C$7</f>
        <v>4.05605336601303E-2</v>
      </c>
      <c r="AD40" s="34">
        <f>$O$28/'Fixed data'!$C$7</f>
        <v>4.05605336601303E-2</v>
      </c>
      <c r="AE40" s="34">
        <f>$O$28/'Fixed data'!$C$7</f>
        <v>4.05605336601303E-2</v>
      </c>
      <c r="AF40" s="34">
        <f>$O$28/'Fixed data'!$C$7</f>
        <v>4.05605336601303E-2</v>
      </c>
      <c r="AG40" s="34">
        <f>$O$28/'Fixed data'!$C$7</f>
        <v>4.05605336601303E-2</v>
      </c>
      <c r="AH40" s="34">
        <f>$O$28/'Fixed data'!$C$7</f>
        <v>4.05605336601303E-2</v>
      </c>
      <c r="AI40" s="34">
        <f>$O$28/'Fixed data'!$C$7</f>
        <v>4.05605336601303E-2</v>
      </c>
      <c r="AJ40" s="34">
        <f>$O$28/'Fixed data'!$C$7</f>
        <v>4.05605336601303E-2</v>
      </c>
      <c r="AK40" s="34">
        <f>$O$28/'Fixed data'!$C$7</f>
        <v>4.05605336601303E-2</v>
      </c>
      <c r="AL40" s="34">
        <f>$O$28/'Fixed data'!$C$7</f>
        <v>4.05605336601303E-2</v>
      </c>
      <c r="AM40" s="34">
        <f>$O$28/'Fixed data'!$C$7</f>
        <v>4.05605336601303E-2</v>
      </c>
      <c r="AN40" s="34">
        <f>$O$28/'Fixed data'!$C$7</f>
        <v>4.05605336601303E-2</v>
      </c>
      <c r="AO40" s="34">
        <f>$O$28/'Fixed data'!$C$7</f>
        <v>4.05605336601303E-2</v>
      </c>
      <c r="AP40" s="34">
        <f>$O$28/'Fixed data'!$C$7</f>
        <v>4.05605336601303E-2</v>
      </c>
      <c r="AQ40" s="34">
        <f>$O$28/'Fixed data'!$C$7</f>
        <v>4.05605336601303E-2</v>
      </c>
      <c r="AR40" s="34">
        <f>$O$28/'Fixed data'!$C$7</f>
        <v>4.05605336601303E-2</v>
      </c>
      <c r="AS40" s="34">
        <f>$O$28/'Fixed data'!$C$7</f>
        <v>4.05605336601303E-2</v>
      </c>
      <c r="AT40" s="34">
        <f>$O$28/'Fixed data'!$C$7</f>
        <v>4.05605336601303E-2</v>
      </c>
      <c r="AU40" s="34">
        <f>$O$28/'Fixed data'!$C$7</f>
        <v>4.05605336601303E-2</v>
      </c>
      <c r="AV40" s="34">
        <f>$O$28/'Fixed data'!$C$7</f>
        <v>4.05605336601303E-2</v>
      </c>
      <c r="AW40" s="34">
        <f>$O$28/'Fixed data'!$C$7</f>
        <v>4.05605336601303E-2</v>
      </c>
      <c r="AX40" s="34">
        <f>$O$28/'Fixed data'!$C$7</f>
        <v>4.05605336601303E-2</v>
      </c>
      <c r="AY40" s="34">
        <f>$O$28/'Fixed data'!$C$7</f>
        <v>4.05605336601303E-2</v>
      </c>
      <c r="AZ40" s="34">
        <f>$O$28/'Fixed data'!$C$7</f>
        <v>4.05605336601303E-2</v>
      </c>
      <c r="BA40" s="34">
        <f>$O$28/'Fixed data'!$C$7</f>
        <v>4.05605336601303E-2</v>
      </c>
      <c r="BB40" s="34">
        <f>$O$28/'Fixed data'!$C$7</f>
        <v>4.05605336601303E-2</v>
      </c>
      <c r="BC40" s="34">
        <f>$O$28/'Fixed data'!$C$7</f>
        <v>4.05605336601303E-2</v>
      </c>
      <c r="BD40" s="34">
        <f>$O$28/'Fixed data'!$C$7</f>
        <v>4.05605336601303E-2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4.4956831377604013E-2</v>
      </c>
      <c r="R41" s="34">
        <f>$P$28/'Fixed data'!$C$7</f>
        <v>4.4956831377604013E-2</v>
      </c>
      <c r="S41" s="34">
        <f>$P$28/'Fixed data'!$C$7</f>
        <v>4.4956831377604013E-2</v>
      </c>
      <c r="T41" s="34">
        <f>$P$28/'Fixed data'!$C$7</f>
        <v>4.4956831377604013E-2</v>
      </c>
      <c r="U41" s="34">
        <f>$P$28/'Fixed data'!$C$7</f>
        <v>4.4956831377604013E-2</v>
      </c>
      <c r="V41" s="34">
        <f>$P$28/'Fixed data'!$C$7</f>
        <v>4.4956831377604013E-2</v>
      </c>
      <c r="W41" s="34">
        <f>$P$28/'Fixed data'!$C$7</f>
        <v>4.4956831377604013E-2</v>
      </c>
      <c r="X41" s="34">
        <f>$P$28/'Fixed data'!$C$7</f>
        <v>4.4956831377604013E-2</v>
      </c>
      <c r="Y41" s="34">
        <f>$P$28/'Fixed data'!$C$7</f>
        <v>4.4956831377604013E-2</v>
      </c>
      <c r="Z41" s="34">
        <f>$P$28/'Fixed data'!$C$7</f>
        <v>4.4956831377604013E-2</v>
      </c>
      <c r="AA41" s="34">
        <f>$P$28/'Fixed data'!$C$7</f>
        <v>4.4956831377604013E-2</v>
      </c>
      <c r="AB41" s="34">
        <f>$P$28/'Fixed data'!$C$7</f>
        <v>4.4956831377604013E-2</v>
      </c>
      <c r="AC41" s="34">
        <f>$P$28/'Fixed data'!$C$7</f>
        <v>4.4956831377604013E-2</v>
      </c>
      <c r="AD41" s="34">
        <f>$P$28/'Fixed data'!$C$7</f>
        <v>4.4956831377604013E-2</v>
      </c>
      <c r="AE41" s="34">
        <f>$P$28/'Fixed data'!$C$7</f>
        <v>4.4956831377604013E-2</v>
      </c>
      <c r="AF41" s="34">
        <f>$P$28/'Fixed data'!$C$7</f>
        <v>4.4956831377604013E-2</v>
      </c>
      <c r="AG41" s="34">
        <f>$P$28/'Fixed data'!$C$7</f>
        <v>4.4956831377604013E-2</v>
      </c>
      <c r="AH41" s="34">
        <f>$P$28/'Fixed data'!$C$7</f>
        <v>4.4956831377604013E-2</v>
      </c>
      <c r="AI41" s="34">
        <f>$P$28/'Fixed data'!$C$7</f>
        <v>4.4956831377604013E-2</v>
      </c>
      <c r="AJ41" s="34">
        <f>$P$28/'Fixed data'!$C$7</f>
        <v>4.4956831377604013E-2</v>
      </c>
      <c r="AK41" s="34">
        <f>$P$28/'Fixed data'!$C$7</f>
        <v>4.4956831377604013E-2</v>
      </c>
      <c r="AL41" s="34">
        <f>$P$28/'Fixed data'!$C$7</f>
        <v>4.4956831377604013E-2</v>
      </c>
      <c r="AM41" s="34">
        <f>$P$28/'Fixed data'!$C$7</f>
        <v>4.4956831377604013E-2</v>
      </c>
      <c r="AN41" s="34">
        <f>$P$28/'Fixed data'!$C$7</f>
        <v>4.4956831377604013E-2</v>
      </c>
      <c r="AO41" s="34">
        <f>$P$28/'Fixed data'!$C$7</f>
        <v>4.4956831377604013E-2</v>
      </c>
      <c r="AP41" s="34">
        <f>$P$28/'Fixed data'!$C$7</f>
        <v>4.4956831377604013E-2</v>
      </c>
      <c r="AQ41" s="34">
        <f>$P$28/'Fixed data'!$C$7</f>
        <v>4.4956831377604013E-2</v>
      </c>
      <c r="AR41" s="34">
        <f>$P$28/'Fixed data'!$C$7</f>
        <v>4.4956831377604013E-2</v>
      </c>
      <c r="AS41" s="34">
        <f>$P$28/'Fixed data'!$C$7</f>
        <v>4.4956831377604013E-2</v>
      </c>
      <c r="AT41" s="34">
        <f>$P$28/'Fixed data'!$C$7</f>
        <v>4.4956831377604013E-2</v>
      </c>
      <c r="AU41" s="34">
        <f>$P$28/'Fixed data'!$C$7</f>
        <v>4.4956831377604013E-2</v>
      </c>
      <c r="AV41" s="34">
        <f>$P$28/'Fixed data'!$C$7</f>
        <v>4.4956831377604013E-2</v>
      </c>
      <c r="AW41" s="34">
        <f>$P$28/'Fixed data'!$C$7</f>
        <v>4.4956831377604013E-2</v>
      </c>
      <c r="AX41" s="34">
        <f>$P$28/'Fixed data'!$C$7</f>
        <v>4.4956831377604013E-2</v>
      </c>
      <c r="AY41" s="34">
        <f>$P$28/'Fixed data'!$C$7</f>
        <v>4.4956831377604013E-2</v>
      </c>
      <c r="AZ41" s="34">
        <f>$P$28/'Fixed data'!$C$7</f>
        <v>4.4956831377604013E-2</v>
      </c>
      <c r="BA41" s="34">
        <f>$P$28/'Fixed data'!$C$7</f>
        <v>4.4956831377604013E-2</v>
      </c>
      <c r="BB41" s="34">
        <f>$P$28/'Fixed data'!$C$7</f>
        <v>4.4956831377604013E-2</v>
      </c>
      <c r="BC41" s="34">
        <f>$P$28/'Fixed data'!$C$7</f>
        <v>4.4956831377604013E-2</v>
      </c>
      <c r="BD41" s="34">
        <f>$P$28/'Fixed data'!$C$7</f>
        <v>4.4956831377604013E-2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4.9353129095077712E-2</v>
      </c>
      <c r="S42" s="34">
        <f>$Q$28/'Fixed data'!$C$7</f>
        <v>4.9353129095077712E-2</v>
      </c>
      <c r="T42" s="34">
        <f>$Q$28/'Fixed data'!$C$7</f>
        <v>4.9353129095077712E-2</v>
      </c>
      <c r="U42" s="34">
        <f>$Q$28/'Fixed data'!$C$7</f>
        <v>4.9353129095077712E-2</v>
      </c>
      <c r="V42" s="34">
        <f>$Q$28/'Fixed data'!$C$7</f>
        <v>4.9353129095077712E-2</v>
      </c>
      <c r="W42" s="34">
        <f>$Q$28/'Fixed data'!$C$7</f>
        <v>4.9353129095077712E-2</v>
      </c>
      <c r="X42" s="34">
        <f>$Q$28/'Fixed data'!$C$7</f>
        <v>4.9353129095077712E-2</v>
      </c>
      <c r="Y42" s="34">
        <f>$Q$28/'Fixed data'!$C$7</f>
        <v>4.9353129095077712E-2</v>
      </c>
      <c r="Z42" s="34">
        <f>$Q$28/'Fixed data'!$C$7</f>
        <v>4.9353129095077712E-2</v>
      </c>
      <c r="AA42" s="34">
        <f>$Q$28/'Fixed data'!$C$7</f>
        <v>4.9353129095077712E-2</v>
      </c>
      <c r="AB42" s="34">
        <f>$Q$28/'Fixed data'!$C$7</f>
        <v>4.9353129095077712E-2</v>
      </c>
      <c r="AC42" s="34">
        <f>$Q$28/'Fixed data'!$C$7</f>
        <v>4.9353129095077712E-2</v>
      </c>
      <c r="AD42" s="34">
        <f>$Q$28/'Fixed data'!$C$7</f>
        <v>4.9353129095077712E-2</v>
      </c>
      <c r="AE42" s="34">
        <f>$Q$28/'Fixed data'!$C$7</f>
        <v>4.9353129095077712E-2</v>
      </c>
      <c r="AF42" s="34">
        <f>$Q$28/'Fixed data'!$C$7</f>
        <v>4.9353129095077712E-2</v>
      </c>
      <c r="AG42" s="34">
        <f>$Q$28/'Fixed data'!$C$7</f>
        <v>4.9353129095077712E-2</v>
      </c>
      <c r="AH42" s="34">
        <f>$Q$28/'Fixed data'!$C$7</f>
        <v>4.9353129095077712E-2</v>
      </c>
      <c r="AI42" s="34">
        <f>$Q$28/'Fixed data'!$C$7</f>
        <v>4.9353129095077712E-2</v>
      </c>
      <c r="AJ42" s="34">
        <f>$Q$28/'Fixed data'!$C$7</f>
        <v>4.9353129095077712E-2</v>
      </c>
      <c r="AK42" s="34">
        <f>$Q$28/'Fixed data'!$C$7</f>
        <v>4.9353129095077712E-2</v>
      </c>
      <c r="AL42" s="34">
        <f>$Q$28/'Fixed data'!$C$7</f>
        <v>4.9353129095077712E-2</v>
      </c>
      <c r="AM42" s="34">
        <f>$Q$28/'Fixed data'!$C$7</f>
        <v>4.9353129095077712E-2</v>
      </c>
      <c r="AN42" s="34">
        <f>$Q$28/'Fixed data'!$C$7</f>
        <v>4.9353129095077712E-2</v>
      </c>
      <c r="AO42" s="34">
        <f>$Q$28/'Fixed data'!$C$7</f>
        <v>4.9353129095077712E-2</v>
      </c>
      <c r="AP42" s="34">
        <f>$Q$28/'Fixed data'!$C$7</f>
        <v>4.9353129095077712E-2</v>
      </c>
      <c r="AQ42" s="34">
        <f>$Q$28/'Fixed data'!$C$7</f>
        <v>4.9353129095077712E-2</v>
      </c>
      <c r="AR42" s="34">
        <f>$Q$28/'Fixed data'!$C$7</f>
        <v>4.9353129095077712E-2</v>
      </c>
      <c r="AS42" s="34">
        <f>$Q$28/'Fixed data'!$C$7</f>
        <v>4.9353129095077712E-2</v>
      </c>
      <c r="AT42" s="34">
        <f>$Q$28/'Fixed data'!$C$7</f>
        <v>4.9353129095077712E-2</v>
      </c>
      <c r="AU42" s="34">
        <f>$Q$28/'Fixed data'!$C$7</f>
        <v>4.9353129095077712E-2</v>
      </c>
      <c r="AV42" s="34">
        <f>$Q$28/'Fixed data'!$C$7</f>
        <v>4.9353129095077712E-2</v>
      </c>
      <c r="AW42" s="34">
        <f>$Q$28/'Fixed data'!$C$7</f>
        <v>4.9353129095077712E-2</v>
      </c>
      <c r="AX42" s="34">
        <f>$Q$28/'Fixed data'!$C$7</f>
        <v>4.9353129095077712E-2</v>
      </c>
      <c r="AY42" s="34">
        <f>$Q$28/'Fixed data'!$C$7</f>
        <v>4.9353129095077712E-2</v>
      </c>
      <c r="AZ42" s="34">
        <f>$Q$28/'Fixed data'!$C$7</f>
        <v>4.9353129095077712E-2</v>
      </c>
      <c r="BA42" s="34">
        <f>$Q$28/'Fixed data'!$C$7</f>
        <v>4.9353129095077712E-2</v>
      </c>
      <c r="BB42" s="34">
        <f>$Q$28/'Fixed data'!$C$7</f>
        <v>4.9353129095077712E-2</v>
      </c>
      <c r="BC42" s="34">
        <f>$Q$28/'Fixed data'!$C$7</f>
        <v>4.9353129095077712E-2</v>
      </c>
      <c r="BD42" s="34">
        <f>$Q$28/'Fixed data'!$C$7</f>
        <v>4.9353129095077712E-2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5.3749426812551425E-2</v>
      </c>
      <c r="T43" s="34">
        <f>$R$28/'Fixed data'!$C$7</f>
        <v>5.3749426812551425E-2</v>
      </c>
      <c r="U43" s="34">
        <f>$R$28/'Fixed data'!$C$7</f>
        <v>5.3749426812551425E-2</v>
      </c>
      <c r="V43" s="34">
        <f>$R$28/'Fixed data'!$C$7</f>
        <v>5.3749426812551425E-2</v>
      </c>
      <c r="W43" s="34">
        <f>$R$28/'Fixed data'!$C$7</f>
        <v>5.3749426812551425E-2</v>
      </c>
      <c r="X43" s="34">
        <f>$R$28/'Fixed data'!$C$7</f>
        <v>5.3749426812551425E-2</v>
      </c>
      <c r="Y43" s="34">
        <f>$R$28/'Fixed data'!$C$7</f>
        <v>5.3749426812551425E-2</v>
      </c>
      <c r="Z43" s="34">
        <f>$R$28/'Fixed data'!$C$7</f>
        <v>5.3749426812551425E-2</v>
      </c>
      <c r="AA43" s="34">
        <f>$R$28/'Fixed data'!$C$7</f>
        <v>5.3749426812551425E-2</v>
      </c>
      <c r="AB43" s="34">
        <f>$R$28/'Fixed data'!$C$7</f>
        <v>5.3749426812551425E-2</v>
      </c>
      <c r="AC43" s="34">
        <f>$R$28/'Fixed data'!$C$7</f>
        <v>5.3749426812551425E-2</v>
      </c>
      <c r="AD43" s="34">
        <f>$R$28/'Fixed data'!$C$7</f>
        <v>5.3749426812551425E-2</v>
      </c>
      <c r="AE43" s="34">
        <f>$R$28/'Fixed data'!$C$7</f>
        <v>5.3749426812551425E-2</v>
      </c>
      <c r="AF43" s="34">
        <f>$R$28/'Fixed data'!$C$7</f>
        <v>5.3749426812551425E-2</v>
      </c>
      <c r="AG43" s="34">
        <f>$R$28/'Fixed data'!$C$7</f>
        <v>5.3749426812551425E-2</v>
      </c>
      <c r="AH43" s="34">
        <f>$R$28/'Fixed data'!$C$7</f>
        <v>5.3749426812551425E-2</v>
      </c>
      <c r="AI43" s="34">
        <f>$R$28/'Fixed data'!$C$7</f>
        <v>5.3749426812551425E-2</v>
      </c>
      <c r="AJ43" s="34">
        <f>$R$28/'Fixed data'!$C$7</f>
        <v>5.3749426812551425E-2</v>
      </c>
      <c r="AK43" s="34">
        <f>$R$28/'Fixed data'!$C$7</f>
        <v>5.3749426812551425E-2</v>
      </c>
      <c r="AL43" s="34">
        <f>$R$28/'Fixed data'!$C$7</f>
        <v>5.3749426812551425E-2</v>
      </c>
      <c r="AM43" s="34">
        <f>$R$28/'Fixed data'!$C$7</f>
        <v>5.3749426812551425E-2</v>
      </c>
      <c r="AN43" s="34">
        <f>$R$28/'Fixed data'!$C$7</f>
        <v>5.3749426812551425E-2</v>
      </c>
      <c r="AO43" s="34">
        <f>$R$28/'Fixed data'!$C$7</f>
        <v>5.3749426812551425E-2</v>
      </c>
      <c r="AP43" s="34">
        <f>$R$28/'Fixed data'!$C$7</f>
        <v>5.3749426812551425E-2</v>
      </c>
      <c r="AQ43" s="34">
        <f>$R$28/'Fixed data'!$C$7</f>
        <v>5.3749426812551425E-2</v>
      </c>
      <c r="AR43" s="34">
        <f>$R$28/'Fixed data'!$C$7</f>
        <v>5.3749426812551425E-2</v>
      </c>
      <c r="AS43" s="34">
        <f>$R$28/'Fixed data'!$C$7</f>
        <v>5.3749426812551425E-2</v>
      </c>
      <c r="AT43" s="34">
        <f>$R$28/'Fixed data'!$C$7</f>
        <v>5.3749426812551425E-2</v>
      </c>
      <c r="AU43" s="34">
        <f>$R$28/'Fixed data'!$C$7</f>
        <v>5.3749426812551425E-2</v>
      </c>
      <c r="AV43" s="34">
        <f>$R$28/'Fixed data'!$C$7</f>
        <v>5.3749426812551425E-2</v>
      </c>
      <c r="AW43" s="34">
        <f>$R$28/'Fixed data'!$C$7</f>
        <v>5.3749426812551425E-2</v>
      </c>
      <c r="AX43" s="34">
        <f>$R$28/'Fixed data'!$C$7</f>
        <v>5.3749426812551425E-2</v>
      </c>
      <c r="AY43" s="34">
        <f>$R$28/'Fixed data'!$C$7</f>
        <v>5.3749426812551425E-2</v>
      </c>
      <c r="AZ43" s="34">
        <f>$R$28/'Fixed data'!$C$7</f>
        <v>5.3749426812551425E-2</v>
      </c>
      <c r="BA43" s="34">
        <f>$R$28/'Fixed data'!$C$7</f>
        <v>5.3749426812551425E-2</v>
      </c>
      <c r="BB43" s="34">
        <f>$R$28/'Fixed data'!$C$7</f>
        <v>5.3749426812551425E-2</v>
      </c>
      <c r="BC43" s="34">
        <f>$R$28/'Fixed data'!$C$7</f>
        <v>5.3749426812551425E-2</v>
      </c>
      <c r="BD43" s="34">
        <f>$R$28/'Fixed data'!$C$7</f>
        <v>5.3749426812551425E-2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5.8145724530025138E-2</v>
      </c>
      <c r="U44" s="34">
        <f>$S$28/'Fixed data'!$C$7</f>
        <v>5.8145724530025138E-2</v>
      </c>
      <c r="V44" s="34">
        <f>$S$28/'Fixed data'!$C$7</f>
        <v>5.8145724530025138E-2</v>
      </c>
      <c r="W44" s="34">
        <f>$S$28/'Fixed data'!$C$7</f>
        <v>5.8145724530025138E-2</v>
      </c>
      <c r="X44" s="34">
        <f>$S$28/'Fixed data'!$C$7</f>
        <v>5.8145724530025138E-2</v>
      </c>
      <c r="Y44" s="34">
        <f>$S$28/'Fixed data'!$C$7</f>
        <v>5.8145724530025138E-2</v>
      </c>
      <c r="Z44" s="34">
        <f>$S$28/'Fixed data'!$C$7</f>
        <v>5.8145724530025138E-2</v>
      </c>
      <c r="AA44" s="34">
        <f>$S$28/'Fixed data'!$C$7</f>
        <v>5.8145724530025138E-2</v>
      </c>
      <c r="AB44" s="34">
        <f>$S$28/'Fixed data'!$C$7</f>
        <v>5.8145724530025138E-2</v>
      </c>
      <c r="AC44" s="34">
        <f>$S$28/'Fixed data'!$C$7</f>
        <v>5.8145724530025138E-2</v>
      </c>
      <c r="AD44" s="34">
        <f>$S$28/'Fixed data'!$C$7</f>
        <v>5.8145724530025138E-2</v>
      </c>
      <c r="AE44" s="34">
        <f>$S$28/'Fixed data'!$C$7</f>
        <v>5.8145724530025138E-2</v>
      </c>
      <c r="AF44" s="34">
        <f>$S$28/'Fixed data'!$C$7</f>
        <v>5.8145724530025138E-2</v>
      </c>
      <c r="AG44" s="34">
        <f>$S$28/'Fixed data'!$C$7</f>
        <v>5.8145724530025138E-2</v>
      </c>
      <c r="AH44" s="34">
        <f>$S$28/'Fixed data'!$C$7</f>
        <v>5.8145724530025138E-2</v>
      </c>
      <c r="AI44" s="34">
        <f>$S$28/'Fixed data'!$C$7</f>
        <v>5.8145724530025138E-2</v>
      </c>
      <c r="AJ44" s="34">
        <f>$S$28/'Fixed data'!$C$7</f>
        <v>5.8145724530025138E-2</v>
      </c>
      <c r="AK44" s="34">
        <f>$S$28/'Fixed data'!$C$7</f>
        <v>5.8145724530025138E-2</v>
      </c>
      <c r="AL44" s="34">
        <f>$S$28/'Fixed data'!$C$7</f>
        <v>5.8145724530025138E-2</v>
      </c>
      <c r="AM44" s="34">
        <f>$S$28/'Fixed data'!$C$7</f>
        <v>5.8145724530025138E-2</v>
      </c>
      <c r="AN44" s="34">
        <f>$S$28/'Fixed data'!$C$7</f>
        <v>5.8145724530025138E-2</v>
      </c>
      <c r="AO44" s="34">
        <f>$S$28/'Fixed data'!$C$7</f>
        <v>5.8145724530025138E-2</v>
      </c>
      <c r="AP44" s="34">
        <f>$S$28/'Fixed data'!$C$7</f>
        <v>5.8145724530025138E-2</v>
      </c>
      <c r="AQ44" s="34">
        <f>$S$28/'Fixed data'!$C$7</f>
        <v>5.8145724530025138E-2</v>
      </c>
      <c r="AR44" s="34">
        <f>$S$28/'Fixed data'!$C$7</f>
        <v>5.8145724530025138E-2</v>
      </c>
      <c r="AS44" s="34">
        <f>$S$28/'Fixed data'!$C$7</f>
        <v>5.8145724530025138E-2</v>
      </c>
      <c r="AT44" s="34">
        <f>$S$28/'Fixed data'!$C$7</f>
        <v>5.8145724530025138E-2</v>
      </c>
      <c r="AU44" s="34">
        <f>$S$28/'Fixed data'!$C$7</f>
        <v>5.8145724530025138E-2</v>
      </c>
      <c r="AV44" s="34">
        <f>$S$28/'Fixed data'!$C$7</f>
        <v>5.8145724530025138E-2</v>
      </c>
      <c r="AW44" s="34">
        <f>$S$28/'Fixed data'!$C$7</f>
        <v>5.8145724530025138E-2</v>
      </c>
      <c r="AX44" s="34">
        <f>$S$28/'Fixed data'!$C$7</f>
        <v>5.8145724530025138E-2</v>
      </c>
      <c r="AY44" s="34">
        <f>$S$28/'Fixed data'!$C$7</f>
        <v>5.8145724530025138E-2</v>
      </c>
      <c r="AZ44" s="34">
        <f>$S$28/'Fixed data'!$C$7</f>
        <v>5.8145724530025138E-2</v>
      </c>
      <c r="BA44" s="34">
        <f>$S$28/'Fixed data'!$C$7</f>
        <v>5.8145724530025138E-2</v>
      </c>
      <c r="BB44" s="34">
        <f>$S$28/'Fixed data'!$C$7</f>
        <v>5.8145724530025138E-2</v>
      </c>
      <c r="BC44" s="34">
        <f>$S$28/'Fixed data'!$C$7</f>
        <v>5.8145724530025138E-2</v>
      </c>
      <c r="BD44" s="34">
        <f>$S$28/'Fixed data'!$C$7</f>
        <v>5.8145724530025138E-2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6.254202224749883E-2</v>
      </c>
      <c r="V45" s="34">
        <f>$T$28/'Fixed data'!$C$7</f>
        <v>6.254202224749883E-2</v>
      </c>
      <c r="W45" s="34">
        <f>$T$28/'Fixed data'!$C$7</f>
        <v>6.254202224749883E-2</v>
      </c>
      <c r="X45" s="34">
        <f>$T$28/'Fixed data'!$C$7</f>
        <v>6.254202224749883E-2</v>
      </c>
      <c r="Y45" s="34">
        <f>$T$28/'Fixed data'!$C$7</f>
        <v>6.254202224749883E-2</v>
      </c>
      <c r="Z45" s="34">
        <f>$T$28/'Fixed data'!$C$7</f>
        <v>6.254202224749883E-2</v>
      </c>
      <c r="AA45" s="34">
        <f>$T$28/'Fixed data'!$C$7</f>
        <v>6.254202224749883E-2</v>
      </c>
      <c r="AB45" s="34">
        <f>$T$28/'Fixed data'!$C$7</f>
        <v>6.254202224749883E-2</v>
      </c>
      <c r="AC45" s="34">
        <f>$T$28/'Fixed data'!$C$7</f>
        <v>6.254202224749883E-2</v>
      </c>
      <c r="AD45" s="34">
        <f>$T$28/'Fixed data'!$C$7</f>
        <v>6.254202224749883E-2</v>
      </c>
      <c r="AE45" s="34">
        <f>$T$28/'Fixed data'!$C$7</f>
        <v>6.254202224749883E-2</v>
      </c>
      <c r="AF45" s="34">
        <f>$T$28/'Fixed data'!$C$7</f>
        <v>6.254202224749883E-2</v>
      </c>
      <c r="AG45" s="34">
        <f>$T$28/'Fixed data'!$C$7</f>
        <v>6.254202224749883E-2</v>
      </c>
      <c r="AH45" s="34">
        <f>$T$28/'Fixed data'!$C$7</f>
        <v>6.254202224749883E-2</v>
      </c>
      <c r="AI45" s="34">
        <f>$T$28/'Fixed data'!$C$7</f>
        <v>6.254202224749883E-2</v>
      </c>
      <c r="AJ45" s="34">
        <f>$T$28/'Fixed data'!$C$7</f>
        <v>6.254202224749883E-2</v>
      </c>
      <c r="AK45" s="34">
        <f>$T$28/'Fixed data'!$C$7</f>
        <v>6.254202224749883E-2</v>
      </c>
      <c r="AL45" s="34">
        <f>$T$28/'Fixed data'!$C$7</f>
        <v>6.254202224749883E-2</v>
      </c>
      <c r="AM45" s="34">
        <f>$T$28/'Fixed data'!$C$7</f>
        <v>6.254202224749883E-2</v>
      </c>
      <c r="AN45" s="34">
        <f>$T$28/'Fixed data'!$C$7</f>
        <v>6.254202224749883E-2</v>
      </c>
      <c r="AO45" s="34">
        <f>$T$28/'Fixed data'!$C$7</f>
        <v>6.254202224749883E-2</v>
      </c>
      <c r="AP45" s="34">
        <f>$T$28/'Fixed data'!$C$7</f>
        <v>6.254202224749883E-2</v>
      </c>
      <c r="AQ45" s="34">
        <f>$T$28/'Fixed data'!$C$7</f>
        <v>6.254202224749883E-2</v>
      </c>
      <c r="AR45" s="34">
        <f>$T$28/'Fixed data'!$C$7</f>
        <v>6.254202224749883E-2</v>
      </c>
      <c r="AS45" s="34">
        <f>$T$28/'Fixed data'!$C$7</f>
        <v>6.254202224749883E-2</v>
      </c>
      <c r="AT45" s="34">
        <f>$T$28/'Fixed data'!$C$7</f>
        <v>6.254202224749883E-2</v>
      </c>
      <c r="AU45" s="34">
        <f>$T$28/'Fixed data'!$C$7</f>
        <v>6.254202224749883E-2</v>
      </c>
      <c r="AV45" s="34">
        <f>$T$28/'Fixed data'!$C$7</f>
        <v>6.254202224749883E-2</v>
      </c>
      <c r="AW45" s="34">
        <f>$T$28/'Fixed data'!$C$7</f>
        <v>6.254202224749883E-2</v>
      </c>
      <c r="AX45" s="34">
        <f>$T$28/'Fixed data'!$C$7</f>
        <v>6.254202224749883E-2</v>
      </c>
      <c r="AY45" s="34">
        <f>$T$28/'Fixed data'!$C$7</f>
        <v>6.254202224749883E-2</v>
      </c>
      <c r="AZ45" s="34">
        <f>$T$28/'Fixed data'!$C$7</f>
        <v>6.254202224749883E-2</v>
      </c>
      <c r="BA45" s="34">
        <f>$T$28/'Fixed data'!$C$7</f>
        <v>6.254202224749883E-2</v>
      </c>
      <c r="BB45" s="34">
        <f>$T$28/'Fixed data'!$C$7</f>
        <v>6.254202224749883E-2</v>
      </c>
      <c r="BC45" s="34">
        <f>$T$28/'Fixed data'!$C$7</f>
        <v>6.254202224749883E-2</v>
      </c>
      <c r="BD45" s="34">
        <f>$T$28/'Fixed data'!$C$7</f>
        <v>6.254202224749883E-2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6.6938319964972542E-2</v>
      </c>
      <c r="W46" s="34">
        <f>$U$28/'Fixed data'!$C$7</f>
        <v>6.6938319964972542E-2</v>
      </c>
      <c r="X46" s="34">
        <f>$U$28/'Fixed data'!$C$7</f>
        <v>6.6938319964972542E-2</v>
      </c>
      <c r="Y46" s="34">
        <f>$U$28/'Fixed data'!$C$7</f>
        <v>6.6938319964972542E-2</v>
      </c>
      <c r="Z46" s="34">
        <f>$U$28/'Fixed data'!$C$7</f>
        <v>6.6938319964972542E-2</v>
      </c>
      <c r="AA46" s="34">
        <f>$U$28/'Fixed data'!$C$7</f>
        <v>6.6938319964972542E-2</v>
      </c>
      <c r="AB46" s="34">
        <f>$U$28/'Fixed data'!$C$7</f>
        <v>6.6938319964972542E-2</v>
      </c>
      <c r="AC46" s="34">
        <f>$U$28/'Fixed data'!$C$7</f>
        <v>6.6938319964972542E-2</v>
      </c>
      <c r="AD46" s="34">
        <f>$U$28/'Fixed data'!$C$7</f>
        <v>6.6938319964972542E-2</v>
      </c>
      <c r="AE46" s="34">
        <f>$U$28/'Fixed data'!$C$7</f>
        <v>6.6938319964972542E-2</v>
      </c>
      <c r="AF46" s="34">
        <f>$U$28/'Fixed data'!$C$7</f>
        <v>6.6938319964972542E-2</v>
      </c>
      <c r="AG46" s="34">
        <f>$U$28/'Fixed data'!$C$7</f>
        <v>6.6938319964972542E-2</v>
      </c>
      <c r="AH46" s="34">
        <f>$U$28/'Fixed data'!$C$7</f>
        <v>6.6938319964972542E-2</v>
      </c>
      <c r="AI46" s="34">
        <f>$U$28/'Fixed data'!$C$7</f>
        <v>6.6938319964972542E-2</v>
      </c>
      <c r="AJ46" s="34">
        <f>$U$28/'Fixed data'!$C$7</f>
        <v>6.6938319964972542E-2</v>
      </c>
      <c r="AK46" s="34">
        <f>$U$28/'Fixed data'!$C$7</f>
        <v>6.6938319964972542E-2</v>
      </c>
      <c r="AL46" s="34">
        <f>$U$28/'Fixed data'!$C$7</f>
        <v>6.6938319964972542E-2</v>
      </c>
      <c r="AM46" s="34">
        <f>$U$28/'Fixed data'!$C$7</f>
        <v>6.6938319964972542E-2</v>
      </c>
      <c r="AN46" s="34">
        <f>$U$28/'Fixed data'!$C$7</f>
        <v>6.6938319964972542E-2</v>
      </c>
      <c r="AO46" s="34">
        <f>$U$28/'Fixed data'!$C$7</f>
        <v>6.6938319964972542E-2</v>
      </c>
      <c r="AP46" s="34">
        <f>$U$28/'Fixed data'!$C$7</f>
        <v>6.6938319964972542E-2</v>
      </c>
      <c r="AQ46" s="34">
        <f>$U$28/'Fixed data'!$C$7</f>
        <v>6.6938319964972542E-2</v>
      </c>
      <c r="AR46" s="34">
        <f>$U$28/'Fixed data'!$C$7</f>
        <v>6.6938319964972542E-2</v>
      </c>
      <c r="AS46" s="34">
        <f>$U$28/'Fixed data'!$C$7</f>
        <v>6.6938319964972542E-2</v>
      </c>
      <c r="AT46" s="34">
        <f>$U$28/'Fixed data'!$C$7</f>
        <v>6.6938319964972542E-2</v>
      </c>
      <c r="AU46" s="34">
        <f>$U$28/'Fixed data'!$C$7</f>
        <v>6.6938319964972542E-2</v>
      </c>
      <c r="AV46" s="34">
        <f>$U$28/'Fixed data'!$C$7</f>
        <v>6.6938319964972542E-2</v>
      </c>
      <c r="AW46" s="34">
        <f>$U$28/'Fixed data'!$C$7</f>
        <v>6.6938319964972542E-2</v>
      </c>
      <c r="AX46" s="34">
        <f>$U$28/'Fixed data'!$C$7</f>
        <v>6.6938319964972542E-2</v>
      </c>
      <c r="AY46" s="34">
        <f>$U$28/'Fixed data'!$C$7</f>
        <v>6.6938319964972542E-2</v>
      </c>
      <c r="AZ46" s="34">
        <f>$U$28/'Fixed data'!$C$7</f>
        <v>6.6938319964972542E-2</v>
      </c>
      <c r="BA46" s="34">
        <f>$U$28/'Fixed data'!$C$7</f>
        <v>6.6938319964972542E-2</v>
      </c>
      <c r="BB46" s="34">
        <f>$U$28/'Fixed data'!$C$7</f>
        <v>6.6938319964972542E-2</v>
      </c>
      <c r="BC46" s="34">
        <f>$U$28/'Fixed data'!$C$7</f>
        <v>6.6938319964972542E-2</v>
      </c>
      <c r="BD46" s="34">
        <f>$U$28/'Fixed data'!$C$7</f>
        <v>6.6938319964972542E-2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7.1334617682446255E-2</v>
      </c>
      <c r="X47" s="34">
        <f>$V$28/'Fixed data'!$C$7</f>
        <v>7.1334617682446255E-2</v>
      </c>
      <c r="Y47" s="34">
        <f>$V$28/'Fixed data'!$C$7</f>
        <v>7.1334617682446255E-2</v>
      </c>
      <c r="Z47" s="34">
        <f>$V$28/'Fixed data'!$C$7</f>
        <v>7.1334617682446255E-2</v>
      </c>
      <c r="AA47" s="34">
        <f>$V$28/'Fixed data'!$C$7</f>
        <v>7.1334617682446255E-2</v>
      </c>
      <c r="AB47" s="34">
        <f>$V$28/'Fixed data'!$C$7</f>
        <v>7.1334617682446255E-2</v>
      </c>
      <c r="AC47" s="34">
        <f>$V$28/'Fixed data'!$C$7</f>
        <v>7.1334617682446255E-2</v>
      </c>
      <c r="AD47" s="34">
        <f>$V$28/'Fixed data'!$C$7</f>
        <v>7.1334617682446255E-2</v>
      </c>
      <c r="AE47" s="34">
        <f>$V$28/'Fixed data'!$C$7</f>
        <v>7.1334617682446255E-2</v>
      </c>
      <c r="AF47" s="34">
        <f>$V$28/'Fixed data'!$C$7</f>
        <v>7.1334617682446255E-2</v>
      </c>
      <c r="AG47" s="34">
        <f>$V$28/'Fixed data'!$C$7</f>
        <v>7.1334617682446255E-2</v>
      </c>
      <c r="AH47" s="34">
        <f>$V$28/'Fixed data'!$C$7</f>
        <v>7.1334617682446255E-2</v>
      </c>
      <c r="AI47" s="34">
        <f>$V$28/'Fixed data'!$C$7</f>
        <v>7.1334617682446255E-2</v>
      </c>
      <c r="AJ47" s="34">
        <f>$V$28/'Fixed data'!$C$7</f>
        <v>7.1334617682446255E-2</v>
      </c>
      <c r="AK47" s="34">
        <f>$V$28/'Fixed data'!$C$7</f>
        <v>7.1334617682446255E-2</v>
      </c>
      <c r="AL47" s="34">
        <f>$V$28/'Fixed data'!$C$7</f>
        <v>7.1334617682446255E-2</v>
      </c>
      <c r="AM47" s="34">
        <f>$V$28/'Fixed data'!$C$7</f>
        <v>7.1334617682446255E-2</v>
      </c>
      <c r="AN47" s="34">
        <f>$V$28/'Fixed data'!$C$7</f>
        <v>7.1334617682446255E-2</v>
      </c>
      <c r="AO47" s="34">
        <f>$V$28/'Fixed data'!$C$7</f>
        <v>7.1334617682446255E-2</v>
      </c>
      <c r="AP47" s="34">
        <f>$V$28/'Fixed data'!$C$7</f>
        <v>7.1334617682446255E-2</v>
      </c>
      <c r="AQ47" s="34">
        <f>$V$28/'Fixed data'!$C$7</f>
        <v>7.1334617682446255E-2</v>
      </c>
      <c r="AR47" s="34">
        <f>$V$28/'Fixed data'!$C$7</f>
        <v>7.1334617682446255E-2</v>
      </c>
      <c r="AS47" s="34">
        <f>$V$28/'Fixed data'!$C$7</f>
        <v>7.1334617682446255E-2</v>
      </c>
      <c r="AT47" s="34">
        <f>$V$28/'Fixed data'!$C$7</f>
        <v>7.1334617682446255E-2</v>
      </c>
      <c r="AU47" s="34">
        <f>$V$28/'Fixed data'!$C$7</f>
        <v>7.1334617682446255E-2</v>
      </c>
      <c r="AV47" s="34">
        <f>$V$28/'Fixed data'!$C$7</f>
        <v>7.1334617682446255E-2</v>
      </c>
      <c r="AW47" s="34">
        <f>$V$28/'Fixed data'!$C$7</f>
        <v>7.1334617682446255E-2</v>
      </c>
      <c r="AX47" s="34">
        <f>$V$28/'Fixed data'!$C$7</f>
        <v>7.1334617682446255E-2</v>
      </c>
      <c r="AY47" s="34">
        <f>$V$28/'Fixed data'!$C$7</f>
        <v>7.1334617682446255E-2</v>
      </c>
      <c r="AZ47" s="34">
        <f>$V$28/'Fixed data'!$C$7</f>
        <v>7.1334617682446255E-2</v>
      </c>
      <c r="BA47" s="34">
        <f>$V$28/'Fixed data'!$C$7</f>
        <v>7.1334617682446255E-2</v>
      </c>
      <c r="BB47" s="34">
        <f>$V$28/'Fixed data'!$C$7</f>
        <v>7.1334617682446255E-2</v>
      </c>
      <c r="BC47" s="34">
        <f>$V$28/'Fixed data'!$C$7</f>
        <v>7.1334617682446255E-2</v>
      </c>
      <c r="BD47" s="34">
        <f>$V$28/'Fixed data'!$C$7</f>
        <v>7.1334617682446255E-2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7.5730915399919954E-2</v>
      </c>
      <c r="Y48" s="34">
        <f>$W$28/'Fixed data'!$C$7</f>
        <v>7.5730915399919954E-2</v>
      </c>
      <c r="Z48" s="34">
        <f>$W$28/'Fixed data'!$C$7</f>
        <v>7.5730915399919954E-2</v>
      </c>
      <c r="AA48" s="34">
        <f>$W$28/'Fixed data'!$C$7</f>
        <v>7.5730915399919954E-2</v>
      </c>
      <c r="AB48" s="34">
        <f>$W$28/'Fixed data'!$C$7</f>
        <v>7.5730915399919954E-2</v>
      </c>
      <c r="AC48" s="34">
        <f>$W$28/'Fixed data'!$C$7</f>
        <v>7.5730915399919954E-2</v>
      </c>
      <c r="AD48" s="34">
        <f>$W$28/'Fixed data'!$C$7</f>
        <v>7.5730915399919954E-2</v>
      </c>
      <c r="AE48" s="34">
        <f>$W$28/'Fixed data'!$C$7</f>
        <v>7.5730915399919954E-2</v>
      </c>
      <c r="AF48" s="34">
        <f>$W$28/'Fixed data'!$C$7</f>
        <v>7.5730915399919954E-2</v>
      </c>
      <c r="AG48" s="34">
        <f>$W$28/'Fixed data'!$C$7</f>
        <v>7.5730915399919954E-2</v>
      </c>
      <c r="AH48" s="34">
        <f>$W$28/'Fixed data'!$C$7</f>
        <v>7.5730915399919954E-2</v>
      </c>
      <c r="AI48" s="34">
        <f>$W$28/'Fixed data'!$C$7</f>
        <v>7.5730915399919954E-2</v>
      </c>
      <c r="AJ48" s="34">
        <f>$W$28/'Fixed data'!$C$7</f>
        <v>7.5730915399919954E-2</v>
      </c>
      <c r="AK48" s="34">
        <f>$W$28/'Fixed data'!$C$7</f>
        <v>7.5730915399919954E-2</v>
      </c>
      <c r="AL48" s="34">
        <f>$W$28/'Fixed data'!$C$7</f>
        <v>7.5730915399919954E-2</v>
      </c>
      <c r="AM48" s="34">
        <f>$W$28/'Fixed data'!$C$7</f>
        <v>7.5730915399919954E-2</v>
      </c>
      <c r="AN48" s="34">
        <f>$W$28/'Fixed data'!$C$7</f>
        <v>7.5730915399919954E-2</v>
      </c>
      <c r="AO48" s="34">
        <f>$W$28/'Fixed data'!$C$7</f>
        <v>7.5730915399919954E-2</v>
      </c>
      <c r="AP48" s="34">
        <f>$W$28/'Fixed data'!$C$7</f>
        <v>7.5730915399919954E-2</v>
      </c>
      <c r="AQ48" s="34">
        <f>$W$28/'Fixed data'!$C$7</f>
        <v>7.5730915399919954E-2</v>
      </c>
      <c r="AR48" s="34">
        <f>$W$28/'Fixed data'!$C$7</f>
        <v>7.5730915399919954E-2</v>
      </c>
      <c r="AS48" s="34">
        <f>$W$28/'Fixed data'!$C$7</f>
        <v>7.5730915399919954E-2</v>
      </c>
      <c r="AT48" s="34">
        <f>$W$28/'Fixed data'!$C$7</f>
        <v>7.5730915399919954E-2</v>
      </c>
      <c r="AU48" s="34">
        <f>$W$28/'Fixed data'!$C$7</f>
        <v>7.5730915399919954E-2</v>
      </c>
      <c r="AV48" s="34">
        <f>$W$28/'Fixed data'!$C$7</f>
        <v>7.5730915399919954E-2</v>
      </c>
      <c r="AW48" s="34">
        <f>$W$28/'Fixed data'!$C$7</f>
        <v>7.5730915399919954E-2</v>
      </c>
      <c r="AX48" s="34">
        <f>$W$28/'Fixed data'!$C$7</f>
        <v>7.5730915399919954E-2</v>
      </c>
      <c r="AY48" s="34">
        <f>$W$28/'Fixed data'!$C$7</f>
        <v>7.5730915399919954E-2</v>
      </c>
      <c r="AZ48" s="34">
        <f>$W$28/'Fixed data'!$C$7</f>
        <v>7.5730915399919954E-2</v>
      </c>
      <c r="BA48" s="34">
        <f>$W$28/'Fixed data'!$C$7</f>
        <v>7.5730915399919954E-2</v>
      </c>
      <c r="BB48" s="34">
        <f>$W$28/'Fixed data'!$C$7</f>
        <v>7.5730915399919954E-2</v>
      </c>
      <c r="BC48" s="34">
        <f>$W$28/'Fixed data'!$C$7</f>
        <v>7.5730915399919954E-2</v>
      </c>
      <c r="BD48" s="34">
        <f>$W$28/'Fixed data'!$C$7</f>
        <v>7.5730915399919954E-2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8.0127213117393653E-2</v>
      </c>
      <c r="Z49" s="34">
        <f>$X$28/'Fixed data'!$C$7</f>
        <v>8.0127213117393653E-2</v>
      </c>
      <c r="AA49" s="34">
        <f>$X$28/'Fixed data'!$C$7</f>
        <v>8.0127213117393653E-2</v>
      </c>
      <c r="AB49" s="34">
        <f>$X$28/'Fixed data'!$C$7</f>
        <v>8.0127213117393653E-2</v>
      </c>
      <c r="AC49" s="34">
        <f>$X$28/'Fixed data'!$C$7</f>
        <v>8.0127213117393653E-2</v>
      </c>
      <c r="AD49" s="34">
        <f>$X$28/'Fixed data'!$C$7</f>
        <v>8.0127213117393653E-2</v>
      </c>
      <c r="AE49" s="34">
        <f>$X$28/'Fixed data'!$C$7</f>
        <v>8.0127213117393653E-2</v>
      </c>
      <c r="AF49" s="34">
        <f>$X$28/'Fixed data'!$C$7</f>
        <v>8.0127213117393653E-2</v>
      </c>
      <c r="AG49" s="34">
        <f>$X$28/'Fixed data'!$C$7</f>
        <v>8.0127213117393653E-2</v>
      </c>
      <c r="AH49" s="34">
        <f>$X$28/'Fixed data'!$C$7</f>
        <v>8.0127213117393653E-2</v>
      </c>
      <c r="AI49" s="34">
        <f>$X$28/'Fixed data'!$C$7</f>
        <v>8.0127213117393653E-2</v>
      </c>
      <c r="AJ49" s="34">
        <f>$X$28/'Fixed data'!$C$7</f>
        <v>8.0127213117393653E-2</v>
      </c>
      <c r="AK49" s="34">
        <f>$X$28/'Fixed data'!$C$7</f>
        <v>8.0127213117393653E-2</v>
      </c>
      <c r="AL49" s="34">
        <f>$X$28/'Fixed data'!$C$7</f>
        <v>8.0127213117393653E-2</v>
      </c>
      <c r="AM49" s="34">
        <f>$X$28/'Fixed data'!$C$7</f>
        <v>8.0127213117393653E-2</v>
      </c>
      <c r="AN49" s="34">
        <f>$X$28/'Fixed data'!$C$7</f>
        <v>8.0127213117393653E-2</v>
      </c>
      <c r="AO49" s="34">
        <f>$X$28/'Fixed data'!$C$7</f>
        <v>8.0127213117393653E-2</v>
      </c>
      <c r="AP49" s="34">
        <f>$X$28/'Fixed data'!$C$7</f>
        <v>8.0127213117393653E-2</v>
      </c>
      <c r="AQ49" s="34">
        <f>$X$28/'Fixed data'!$C$7</f>
        <v>8.0127213117393653E-2</v>
      </c>
      <c r="AR49" s="34">
        <f>$X$28/'Fixed data'!$C$7</f>
        <v>8.0127213117393653E-2</v>
      </c>
      <c r="AS49" s="34">
        <f>$X$28/'Fixed data'!$C$7</f>
        <v>8.0127213117393653E-2</v>
      </c>
      <c r="AT49" s="34">
        <f>$X$28/'Fixed data'!$C$7</f>
        <v>8.0127213117393653E-2</v>
      </c>
      <c r="AU49" s="34">
        <f>$X$28/'Fixed data'!$C$7</f>
        <v>8.0127213117393653E-2</v>
      </c>
      <c r="AV49" s="34">
        <f>$X$28/'Fixed data'!$C$7</f>
        <v>8.0127213117393653E-2</v>
      </c>
      <c r="AW49" s="34">
        <f>$X$28/'Fixed data'!$C$7</f>
        <v>8.0127213117393653E-2</v>
      </c>
      <c r="AX49" s="34">
        <f>$X$28/'Fixed data'!$C$7</f>
        <v>8.0127213117393653E-2</v>
      </c>
      <c r="AY49" s="34">
        <f>$X$28/'Fixed data'!$C$7</f>
        <v>8.0127213117393653E-2</v>
      </c>
      <c r="AZ49" s="34">
        <f>$X$28/'Fixed data'!$C$7</f>
        <v>8.0127213117393653E-2</v>
      </c>
      <c r="BA49" s="34">
        <f>$X$28/'Fixed data'!$C$7</f>
        <v>8.0127213117393653E-2</v>
      </c>
      <c r="BB49" s="34">
        <f>$X$28/'Fixed data'!$C$7</f>
        <v>8.0127213117393653E-2</v>
      </c>
      <c r="BC49" s="34">
        <f>$X$28/'Fixed data'!$C$7</f>
        <v>8.0127213117393653E-2</v>
      </c>
      <c r="BD49" s="34">
        <f>$X$28/'Fixed data'!$C$7</f>
        <v>8.0127213117393653E-2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8.4523510834867352E-2</v>
      </c>
      <c r="AA50" s="34">
        <f>$Y$28/'Fixed data'!$C$7</f>
        <v>8.4523510834867352E-2</v>
      </c>
      <c r="AB50" s="34">
        <f>$Y$28/'Fixed data'!$C$7</f>
        <v>8.4523510834867352E-2</v>
      </c>
      <c r="AC50" s="34">
        <f>$Y$28/'Fixed data'!$C$7</f>
        <v>8.4523510834867352E-2</v>
      </c>
      <c r="AD50" s="34">
        <f>$Y$28/'Fixed data'!$C$7</f>
        <v>8.4523510834867352E-2</v>
      </c>
      <c r="AE50" s="34">
        <f>$Y$28/'Fixed data'!$C$7</f>
        <v>8.4523510834867352E-2</v>
      </c>
      <c r="AF50" s="34">
        <f>$Y$28/'Fixed data'!$C$7</f>
        <v>8.4523510834867352E-2</v>
      </c>
      <c r="AG50" s="34">
        <f>$Y$28/'Fixed data'!$C$7</f>
        <v>8.4523510834867352E-2</v>
      </c>
      <c r="AH50" s="34">
        <f>$Y$28/'Fixed data'!$C$7</f>
        <v>8.4523510834867352E-2</v>
      </c>
      <c r="AI50" s="34">
        <f>$Y$28/'Fixed data'!$C$7</f>
        <v>8.4523510834867352E-2</v>
      </c>
      <c r="AJ50" s="34">
        <f>$Y$28/'Fixed data'!$C$7</f>
        <v>8.4523510834867352E-2</v>
      </c>
      <c r="AK50" s="34">
        <f>$Y$28/'Fixed data'!$C$7</f>
        <v>8.4523510834867352E-2</v>
      </c>
      <c r="AL50" s="34">
        <f>$Y$28/'Fixed data'!$C$7</f>
        <v>8.4523510834867352E-2</v>
      </c>
      <c r="AM50" s="34">
        <f>$Y$28/'Fixed data'!$C$7</f>
        <v>8.4523510834867352E-2</v>
      </c>
      <c r="AN50" s="34">
        <f>$Y$28/'Fixed data'!$C$7</f>
        <v>8.4523510834867352E-2</v>
      </c>
      <c r="AO50" s="34">
        <f>$Y$28/'Fixed data'!$C$7</f>
        <v>8.4523510834867352E-2</v>
      </c>
      <c r="AP50" s="34">
        <f>$Y$28/'Fixed data'!$C$7</f>
        <v>8.4523510834867352E-2</v>
      </c>
      <c r="AQ50" s="34">
        <f>$Y$28/'Fixed data'!$C$7</f>
        <v>8.4523510834867352E-2</v>
      </c>
      <c r="AR50" s="34">
        <f>$Y$28/'Fixed data'!$C$7</f>
        <v>8.4523510834867352E-2</v>
      </c>
      <c r="AS50" s="34">
        <f>$Y$28/'Fixed data'!$C$7</f>
        <v>8.4523510834867352E-2</v>
      </c>
      <c r="AT50" s="34">
        <f>$Y$28/'Fixed data'!$C$7</f>
        <v>8.4523510834867352E-2</v>
      </c>
      <c r="AU50" s="34">
        <f>$Y$28/'Fixed data'!$C$7</f>
        <v>8.4523510834867352E-2</v>
      </c>
      <c r="AV50" s="34">
        <f>$Y$28/'Fixed data'!$C$7</f>
        <v>8.4523510834867352E-2</v>
      </c>
      <c r="AW50" s="34">
        <f>$Y$28/'Fixed data'!$C$7</f>
        <v>8.4523510834867352E-2</v>
      </c>
      <c r="AX50" s="34">
        <f>$Y$28/'Fixed data'!$C$7</f>
        <v>8.4523510834867352E-2</v>
      </c>
      <c r="AY50" s="34">
        <f>$Y$28/'Fixed data'!$C$7</f>
        <v>8.4523510834867352E-2</v>
      </c>
      <c r="AZ50" s="34">
        <f>$Y$28/'Fixed data'!$C$7</f>
        <v>8.4523510834867352E-2</v>
      </c>
      <c r="BA50" s="34">
        <f>$Y$28/'Fixed data'!$C$7</f>
        <v>8.4523510834867352E-2</v>
      </c>
      <c r="BB50" s="34">
        <f>$Y$28/'Fixed data'!$C$7</f>
        <v>8.4523510834867352E-2</v>
      </c>
      <c r="BC50" s="34">
        <f>$Y$28/'Fixed data'!$C$7</f>
        <v>8.4523510834867352E-2</v>
      </c>
      <c r="BD50" s="34">
        <f>$Y$28/'Fixed data'!$C$7</f>
        <v>8.4523510834867352E-2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8.8919808552341079E-2</v>
      </c>
      <c r="AB51" s="34">
        <f>$Z$28/'Fixed data'!$C$7</f>
        <v>8.8919808552341079E-2</v>
      </c>
      <c r="AC51" s="34">
        <f>$Z$28/'Fixed data'!$C$7</f>
        <v>8.8919808552341079E-2</v>
      </c>
      <c r="AD51" s="34">
        <f>$Z$28/'Fixed data'!$C$7</f>
        <v>8.8919808552341079E-2</v>
      </c>
      <c r="AE51" s="34">
        <f>$Z$28/'Fixed data'!$C$7</f>
        <v>8.8919808552341079E-2</v>
      </c>
      <c r="AF51" s="34">
        <f>$Z$28/'Fixed data'!$C$7</f>
        <v>8.8919808552341079E-2</v>
      </c>
      <c r="AG51" s="34">
        <f>$Z$28/'Fixed data'!$C$7</f>
        <v>8.8919808552341079E-2</v>
      </c>
      <c r="AH51" s="34">
        <f>$Z$28/'Fixed data'!$C$7</f>
        <v>8.8919808552341079E-2</v>
      </c>
      <c r="AI51" s="34">
        <f>$Z$28/'Fixed data'!$C$7</f>
        <v>8.8919808552341079E-2</v>
      </c>
      <c r="AJ51" s="34">
        <f>$Z$28/'Fixed data'!$C$7</f>
        <v>8.8919808552341079E-2</v>
      </c>
      <c r="AK51" s="34">
        <f>$Z$28/'Fixed data'!$C$7</f>
        <v>8.8919808552341079E-2</v>
      </c>
      <c r="AL51" s="34">
        <f>$Z$28/'Fixed data'!$C$7</f>
        <v>8.8919808552341079E-2</v>
      </c>
      <c r="AM51" s="34">
        <f>$Z$28/'Fixed data'!$C$7</f>
        <v>8.8919808552341079E-2</v>
      </c>
      <c r="AN51" s="34">
        <f>$Z$28/'Fixed data'!$C$7</f>
        <v>8.8919808552341079E-2</v>
      </c>
      <c r="AO51" s="34">
        <f>$Z$28/'Fixed data'!$C$7</f>
        <v>8.8919808552341079E-2</v>
      </c>
      <c r="AP51" s="34">
        <f>$Z$28/'Fixed data'!$C$7</f>
        <v>8.8919808552341079E-2</v>
      </c>
      <c r="AQ51" s="34">
        <f>$Z$28/'Fixed data'!$C$7</f>
        <v>8.8919808552341079E-2</v>
      </c>
      <c r="AR51" s="34">
        <f>$Z$28/'Fixed data'!$C$7</f>
        <v>8.8919808552341079E-2</v>
      </c>
      <c r="AS51" s="34">
        <f>$Z$28/'Fixed data'!$C$7</f>
        <v>8.8919808552341079E-2</v>
      </c>
      <c r="AT51" s="34">
        <f>$Z$28/'Fixed data'!$C$7</f>
        <v>8.8919808552341079E-2</v>
      </c>
      <c r="AU51" s="34">
        <f>$Z$28/'Fixed data'!$C$7</f>
        <v>8.8919808552341079E-2</v>
      </c>
      <c r="AV51" s="34">
        <f>$Z$28/'Fixed data'!$C$7</f>
        <v>8.8919808552341079E-2</v>
      </c>
      <c r="AW51" s="34">
        <f>$Z$28/'Fixed data'!$C$7</f>
        <v>8.8919808552341079E-2</v>
      </c>
      <c r="AX51" s="34">
        <f>$Z$28/'Fixed data'!$C$7</f>
        <v>8.8919808552341079E-2</v>
      </c>
      <c r="AY51" s="34">
        <f>$Z$28/'Fixed data'!$C$7</f>
        <v>8.8919808552341079E-2</v>
      </c>
      <c r="AZ51" s="34">
        <f>$Z$28/'Fixed data'!$C$7</f>
        <v>8.8919808552341079E-2</v>
      </c>
      <c r="BA51" s="34">
        <f>$Z$28/'Fixed data'!$C$7</f>
        <v>8.8919808552341079E-2</v>
      </c>
      <c r="BB51" s="34">
        <f>$Z$28/'Fixed data'!$C$7</f>
        <v>8.8919808552341079E-2</v>
      </c>
      <c r="BC51" s="34">
        <f>$Z$28/'Fixed data'!$C$7</f>
        <v>8.8919808552341079E-2</v>
      </c>
      <c r="BD51" s="34">
        <f>$Z$28/'Fixed data'!$C$7</f>
        <v>8.8919808552341079E-2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9.3316106269814778E-2</v>
      </c>
      <c r="AC52" s="34">
        <f>$AA$28/'Fixed data'!$C$7</f>
        <v>9.3316106269814778E-2</v>
      </c>
      <c r="AD52" s="34">
        <f>$AA$28/'Fixed data'!$C$7</f>
        <v>9.3316106269814778E-2</v>
      </c>
      <c r="AE52" s="34">
        <f>$AA$28/'Fixed data'!$C$7</f>
        <v>9.3316106269814778E-2</v>
      </c>
      <c r="AF52" s="34">
        <f>$AA$28/'Fixed data'!$C$7</f>
        <v>9.3316106269814778E-2</v>
      </c>
      <c r="AG52" s="34">
        <f>$AA$28/'Fixed data'!$C$7</f>
        <v>9.3316106269814778E-2</v>
      </c>
      <c r="AH52" s="34">
        <f>$AA$28/'Fixed data'!$C$7</f>
        <v>9.3316106269814778E-2</v>
      </c>
      <c r="AI52" s="34">
        <f>$AA$28/'Fixed data'!$C$7</f>
        <v>9.3316106269814778E-2</v>
      </c>
      <c r="AJ52" s="34">
        <f>$AA$28/'Fixed data'!$C$7</f>
        <v>9.3316106269814778E-2</v>
      </c>
      <c r="AK52" s="34">
        <f>$AA$28/'Fixed data'!$C$7</f>
        <v>9.3316106269814778E-2</v>
      </c>
      <c r="AL52" s="34">
        <f>$AA$28/'Fixed data'!$C$7</f>
        <v>9.3316106269814778E-2</v>
      </c>
      <c r="AM52" s="34">
        <f>$AA$28/'Fixed data'!$C$7</f>
        <v>9.3316106269814778E-2</v>
      </c>
      <c r="AN52" s="34">
        <f>$AA$28/'Fixed data'!$C$7</f>
        <v>9.3316106269814778E-2</v>
      </c>
      <c r="AO52" s="34">
        <f>$AA$28/'Fixed data'!$C$7</f>
        <v>9.3316106269814778E-2</v>
      </c>
      <c r="AP52" s="34">
        <f>$AA$28/'Fixed data'!$C$7</f>
        <v>9.3316106269814778E-2</v>
      </c>
      <c r="AQ52" s="34">
        <f>$AA$28/'Fixed data'!$C$7</f>
        <v>9.3316106269814778E-2</v>
      </c>
      <c r="AR52" s="34">
        <f>$AA$28/'Fixed data'!$C$7</f>
        <v>9.3316106269814778E-2</v>
      </c>
      <c r="AS52" s="34">
        <f>$AA$28/'Fixed data'!$C$7</f>
        <v>9.3316106269814778E-2</v>
      </c>
      <c r="AT52" s="34">
        <f>$AA$28/'Fixed data'!$C$7</f>
        <v>9.3316106269814778E-2</v>
      </c>
      <c r="AU52" s="34">
        <f>$AA$28/'Fixed data'!$C$7</f>
        <v>9.3316106269814778E-2</v>
      </c>
      <c r="AV52" s="34">
        <f>$AA$28/'Fixed data'!$C$7</f>
        <v>9.3316106269814778E-2</v>
      </c>
      <c r="AW52" s="34">
        <f>$AA$28/'Fixed data'!$C$7</f>
        <v>9.3316106269814778E-2</v>
      </c>
      <c r="AX52" s="34">
        <f>$AA$28/'Fixed data'!$C$7</f>
        <v>9.3316106269814778E-2</v>
      </c>
      <c r="AY52" s="34">
        <f>$AA$28/'Fixed data'!$C$7</f>
        <v>9.3316106269814778E-2</v>
      </c>
      <c r="AZ52" s="34">
        <f>$AA$28/'Fixed data'!$C$7</f>
        <v>9.3316106269814778E-2</v>
      </c>
      <c r="BA52" s="34">
        <f>$AA$28/'Fixed data'!$C$7</f>
        <v>9.3316106269814778E-2</v>
      </c>
      <c r="BB52" s="34">
        <f>$AA$28/'Fixed data'!$C$7</f>
        <v>9.3316106269814778E-2</v>
      </c>
      <c r="BC52" s="34">
        <f>$AA$28/'Fixed data'!$C$7</f>
        <v>9.3316106269814778E-2</v>
      </c>
      <c r="BD52" s="34">
        <f>$AA$28/'Fixed data'!$C$7</f>
        <v>9.3316106269814778E-2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9.771240398728849E-2</v>
      </c>
      <c r="AD53" s="34">
        <f>$AB$28/'Fixed data'!$C$7</f>
        <v>9.771240398728849E-2</v>
      </c>
      <c r="AE53" s="34">
        <f>$AB$28/'Fixed data'!$C$7</f>
        <v>9.771240398728849E-2</v>
      </c>
      <c r="AF53" s="34">
        <f>$AB$28/'Fixed data'!$C$7</f>
        <v>9.771240398728849E-2</v>
      </c>
      <c r="AG53" s="34">
        <f>$AB$28/'Fixed data'!$C$7</f>
        <v>9.771240398728849E-2</v>
      </c>
      <c r="AH53" s="34">
        <f>$AB$28/'Fixed data'!$C$7</f>
        <v>9.771240398728849E-2</v>
      </c>
      <c r="AI53" s="34">
        <f>$AB$28/'Fixed data'!$C$7</f>
        <v>9.771240398728849E-2</v>
      </c>
      <c r="AJ53" s="34">
        <f>$AB$28/'Fixed data'!$C$7</f>
        <v>9.771240398728849E-2</v>
      </c>
      <c r="AK53" s="34">
        <f>$AB$28/'Fixed data'!$C$7</f>
        <v>9.771240398728849E-2</v>
      </c>
      <c r="AL53" s="34">
        <f>$AB$28/'Fixed data'!$C$7</f>
        <v>9.771240398728849E-2</v>
      </c>
      <c r="AM53" s="34">
        <f>$AB$28/'Fixed data'!$C$7</f>
        <v>9.771240398728849E-2</v>
      </c>
      <c r="AN53" s="34">
        <f>$AB$28/'Fixed data'!$C$7</f>
        <v>9.771240398728849E-2</v>
      </c>
      <c r="AO53" s="34">
        <f>$AB$28/'Fixed data'!$C$7</f>
        <v>9.771240398728849E-2</v>
      </c>
      <c r="AP53" s="34">
        <f>$AB$28/'Fixed data'!$C$7</f>
        <v>9.771240398728849E-2</v>
      </c>
      <c r="AQ53" s="34">
        <f>$AB$28/'Fixed data'!$C$7</f>
        <v>9.771240398728849E-2</v>
      </c>
      <c r="AR53" s="34">
        <f>$AB$28/'Fixed data'!$C$7</f>
        <v>9.771240398728849E-2</v>
      </c>
      <c r="AS53" s="34">
        <f>$AB$28/'Fixed data'!$C$7</f>
        <v>9.771240398728849E-2</v>
      </c>
      <c r="AT53" s="34">
        <f>$AB$28/'Fixed data'!$C$7</f>
        <v>9.771240398728849E-2</v>
      </c>
      <c r="AU53" s="34">
        <f>$AB$28/'Fixed data'!$C$7</f>
        <v>9.771240398728849E-2</v>
      </c>
      <c r="AV53" s="34">
        <f>$AB$28/'Fixed data'!$C$7</f>
        <v>9.771240398728849E-2</v>
      </c>
      <c r="AW53" s="34">
        <f>$AB$28/'Fixed data'!$C$7</f>
        <v>9.771240398728849E-2</v>
      </c>
      <c r="AX53" s="34">
        <f>$AB$28/'Fixed data'!$C$7</f>
        <v>9.771240398728849E-2</v>
      </c>
      <c r="AY53" s="34">
        <f>$AB$28/'Fixed data'!$C$7</f>
        <v>9.771240398728849E-2</v>
      </c>
      <c r="AZ53" s="34">
        <f>$AB$28/'Fixed data'!$C$7</f>
        <v>9.771240398728849E-2</v>
      </c>
      <c r="BA53" s="34">
        <f>$AB$28/'Fixed data'!$C$7</f>
        <v>9.771240398728849E-2</v>
      </c>
      <c r="BB53" s="34">
        <f>$AB$28/'Fixed data'!$C$7</f>
        <v>9.771240398728849E-2</v>
      </c>
      <c r="BC53" s="34">
        <f>$AB$28/'Fixed data'!$C$7</f>
        <v>9.771240398728849E-2</v>
      </c>
      <c r="BD53" s="34">
        <f>$AB$28/'Fixed data'!$C$7</f>
        <v>9.771240398728849E-2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0.10210870170476218</v>
      </c>
      <c r="AE54" s="34">
        <f>$AC$28/'Fixed data'!$C$7</f>
        <v>0.10210870170476218</v>
      </c>
      <c r="AF54" s="34">
        <f>$AC$28/'Fixed data'!$C$7</f>
        <v>0.10210870170476218</v>
      </c>
      <c r="AG54" s="34">
        <f>$AC$28/'Fixed data'!$C$7</f>
        <v>0.10210870170476218</v>
      </c>
      <c r="AH54" s="34">
        <f>$AC$28/'Fixed data'!$C$7</f>
        <v>0.10210870170476218</v>
      </c>
      <c r="AI54" s="34">
        <f>$AC$28/'Fixed data'!$C$7</f>
        <v>0.10210870170476218</v>
      </c>
      <c r="AJ54" s="34">
        <f>$AC$28/'Fixed data'!$C$7</f>
        <v>0.10210870170476218</v>
      </c>
      <c r="AK54" s="34">
        <f>$AC$28/'Fixed data'!$C$7</f>
        <v>0.10210870170476218</v>
      </c>
      <c r="AL54" s="34">
        <f>$AC$28/'Fixed data'!$C$7</f>
        <v>0.10210870170476218</v>
      </c>
      <c r="AM54" s="34">
        <f>$AC$28/'Fixed data'!$C$7</f>
        <v>0.10210870170476218</v>
      </c>
      <c r="AN54" s="34">
        <f>$AC$28/'Fixed data'!$C$7</f>
        <v>0.10210870170476218</v>
      </c>
      <c r="AO54" s="34">
        <f>$AC$28/'Fixed data'!$C$7</f>
        <v>0.10210870170476218</v>
      </c>
      <c r="AP54" s="34">
        <f>$AC$28/'Fixed data'!$C$7</f>
        <v>0.10210870170476218</v>
      </c>
      <c r="AQ54" s="34">
        <f>$AC$28/'Fixed data'!$C$7</f>
        <v>0.10210870170476218</v>
      </c>
      <c r="AR54" s="34">
        <f>$AC$28/'Fixed data'!$C$7</f>
        <v>0.10210870170476218</v>
      </c>
      <c r="AS54" s="34">
        <f>$AC$28/'Fixed data'!$C$7</f>
        <v>0.10210870170476218</v>
      </c>
      <c r="AT54" s="34">
        <f>$AC$28/'Fixed data'!$C$7</f>
        <v>0.10210870170476218</v>
      </c>
      <c r="AU54" s="34">
        <f>$AC$28/'Fixed data'!$C$7</f>
        <v>0.10210870170476218</v>
      </c>
      <c r="AV54" s="34">
        <f>$AC$28/'Fixed data'!$C$7</f>
        <v>0.10210870170476218</v>
      </c>
      <c r="AW54" s="34">
        <f>$AC$28/'Fixed data'!$C$7</f>
        <v>0.10210870170476218</v>
      </c>
      <c r="AX54" s="34">
        <f>$AC$28/'Fixed data'!$C$7</f>
        <v>0.10210870170476218</v>
      </c>
      <c r="AY54" s="34">
        <f>$AC$28/'Fixed data'!$C$7</f>
        <v>0.10210870170476218</v>
      </c>
      <c r="AZ54" s="34">
        <f>$AC$28/'Fixed data'!$C$7</f>
        <v>0.10210870170476218</v>
      </c>
      <c r="BA54" s="34">
        <f>$AC$28/'Fixed data'!$C$7</f>
        <v>0.10210870170476218</v>
      </c>
      <c r="BB54" s="34">
        <f>$AC$28/'Fixed data'!$C$7</f>
        <v>0.10210870170476218</v>
      </c>
      <c r="BC54" s="34">
        <f>$AC$28/'Fixed data'!$C$7</f>
        <v>0.10210870170476218</v>
      </c>
      <c r="BD54" s="34">
        <f>$AC$28/'Fixed data'!$C$7</f>
        <v>0.10210870170476218</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0.10650499942223589</v>
      </c>
      <c r="AF55" s="34">
        <f>$AD$28/'Fixed data'!$C$7</f>
        <v>0.10650499942223589</v>
      </c>
      <c r="AG55" s="34">
        <f>$AD$28/'Fixed data'!$C$7</f>
        <v>0.10650499942223589</v>
      </c>
      <c r="AH55" s="34">
        <f>$AD$28/'Fixed data'!$C$7</f>
        <v>0.10650499942223589</v>
      </c>
      <c r="AI55" s="34">
        <f>$AD$28/'Fixed data'!$C$7</f>
        <v>0.10650499942223589</v>
      </c>
      <c r="AJ55" s="34">
        <f>$AD$28/'Fixed data'!$C$7</f>
        <v>0.10650499942223589</v>
      </c>
      <c r="AK55" s="34">
        <f>$AD$28/'Fixed data'!$C$7</f>
        <v>0.10650499942223589</v>
      </c>
      <c r="AL55" s="34">
        <f>$AD$28/'Fixed data'!$C$7</f>
        <v>0.10650499942223589</v>
      </c>
      <c r="AM55" s="34">
        <f>$AD$28/'Fixed data'!$C$7</f>
        <v>0.10650499942223589</v>
      </c>
      <c r="AN55" s="34">
        <f>$AD$28/'Fixed data'!$C$7</f>
        <v>0.10650499942223589</v>
      </c>
      <c r="AO55" s="34">
        <f>$AD$28/'Fixed data'!$C$7</f>
        <v>0.10650499942223589</v>
      </c>
      <c r="AP55" s="34">
        <f>$AD$28/'Fixed data'!$C$7</f>
        <v>0.10650499942223589</v>
      </c>
      <c r="AQ55" s="34">
        <f>$AD$28/'Fixed data'!$C$7</f>
        <v>0.10650499942223589</v>
      </c>
      <c r="AR55" s="34">
        <f>$AD$28/'Fixed data'!$C$7</f>
        <v>0.10650499942223589</v>
      </c>
      <c r="AS55" s="34">
        <f>$AD$28/'Fixed data'!$C$7</f>
        <v>0.10650499942223589</v>
      </c>
      <c r="AT55" s="34">
        <f>$AD$28/'Fixed data'!$C$7</f>
        <v>0.10650499942223589</v>
      </c>
      <c r="AU55" s="34">
        <f>$AD$28/'Fixed data'!$C$7</f>
        <v>0.10650499942223589</v>
      </c>
      <c r="AV55" s="34">
        <f>$AD$28/'Fixed data'!$C$7</f>
        <v>0.10650499942223589</v>
      </c>
      <c r="AW55" s="34">
        <f>$AD$28/'Fixed data'!$C$7</f>
        <v>0.10650499942223589</v>
      </c>
      <c r="AX55" s="34">
        <f>$AD$28/'Fixed data'!$C$7</f>
        <v>0.10650499942223589</v>
      </c>
      <c r="AY55" s="34">
        <f>$AD$28/'Fixed data'!$C$7</f>
        <v>0.10650499942223589</v>
      </c>
      <c r="AZ55" s="34">
        <f>$AD$28/'Fixed data'!$C$7</f>
        <v>0.10650499942223589</v>
      </c>
      <c r="BA55" s="34">
        <f>$AD$28/'Fixed data'!$C$7</f>
        <v>0.10650499942223589</v>
      </c>
      <c r="BB55" s="34">
        <f>$AD$28/'Fixed data'!$C$7</f>
        <v>0.10650499942223589</v>
      </c>
      <c r="BC55" s="34">
        <f>$AD$28/'Fixed data'!$C$7</f>
        <v>0.10650499942223589</v>
      </c>
      <c r="BD55" s="34">
        <f>$AD$28/'Fixed data'!$C$7</f>
        <v>0.10650499942223589</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0.1109012971397096</v>
      </c>
      <c r="AG56" s="34">
        <f>$AE$28/'Fixed data'!$C$7</f>
        <v>0.1109012971397096</v>
      </c>
      <c r="AH56" s="34">
        <f>$AE$28/'Fixed data'!$C$7</f>
        <v>0.1109012971397096</v>
      </c>
      <c r="AI56" s="34">
        <f>$AE$28/'Fixed data'!$C$7</f>
        <v>0.1109012971397096</v>
      </c>
      <c r="AJ56" s="34">
        <f>$AE$28/'Fixed data'!$C$7</f>
        <v>0.1109012971397096</v>
      </c>
      <c r="AK56" s="34">
        <f>$AE$28/'Fixed data'!$C$7</f>
        <v>0.1109012971397096</v>
      </c>
      <c r="AL56" s="34">
        <f>$AE$28/'Fixed data'!$C$7</f>
        <v>0.1109012971397096</v>
      </c>
      <c r="AM56" s="34">
        <f>$AE$28/'Fixed data'!$C$7</f>
        <v>0.1109012971397096</v>
      </c>
      <c r="AN56" s="34">
        <f>$AE$28/'Fixed data'!$C$7</f>
        <v>0.1109012971397096</v>
      </c>
      <c r="AO56" s="34">
        <f>$AE$28/'Fixed data'!$C$7</f>
        <v>0.1109012971397096</v>
      </c>
      <c r="AP56" s="34">
        <f>$AE$28/'Fixed data'!$C$7</f>
        <v>0.1109012971397096</v>
      </c>
      <c r="AQ56" s="34">
        <f>$AE$28/'Fixed data'!$C$7</f>
        <v>0.1109012971397096</v>
      </c>
      <c r="AR56" s="34">
        <f>$AE$28/'Fixed data'!$C$7</f>
        <v>0.1109012971397096</v>
      </c>
      <c r="AS56" s="34">
        <f>$AE$28/'Fixed data'!$C$7</f>
        <v>0.1109012971397096</v>
      </c>
      <c r="AT56" s="34">
        <f>$AE$28/'Fixed data'!$C$7</f>
        <v>0.1109012971397096</v>
      </c>
      <c r="AU56" s="34">
        <f>$AE$28/'Fixed data'!$C$7</f>
        <v>0.1109012971397096</v>
      </c>
      <c r="AV56" s="34">
        <f>$AE$28/'Fixed data'!$C$7</f>
        <v>0.1109012971397096</v>
      </c>
      <c r="AW56" s="34">
        <f>$AE$28/'Fixed data'!$C$7</f>
        <v>0.1109012971397096</v>
      </c>
      <c r="AX56" s="34">
        <f>$AE$28/'Fixed data'!$C$7</f>
        <v>0.1109012971397096</v>
      </c>
      <c r="AY56" s="34">
        <f>$AE$28/'Fixed data'!$C$7</f>
        <v>0.1109012971397096</v>
      </c>
      <c r="AZ56" s="34">
        <f>$AE$28/'Fixed data'!$C$7</f>
        <v>0.1109012971397096</v>
      </c>
      <c r="BA56" s="34">
        <f>$AE$28/'Fixed data'!$C$7</f>
        <v>0.1109012971397096</v>
      </c>
      <c r="BB56" s="34">
        <f>$AE$28/'Fixed data'!$C$7</f>
        <v>0.1109012971397096</v>
      </c>
      <c r="BC56" s="34">
        <f>$AE$28/'Fixed data'!$C$7</f>
        <v>0.1109012971397096</v>
      </c>
      <c r="BD56" s="34">
        <f>$AE$28/'Fixed data'!$C$7</f>
        <v>0.1109012971397096</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0.1152975948571833</v>
      </c>
      <c r="AH57" s="34">
        <f>$AF$28/'Fixed data'!$C$7</f>
        <v>0.1152975948571833</v>
      </c>
      <c r="AI57" s="34">
        <f>$AF$28/'Fixed data'!$C$7</f>
        <v>0.1152975948571833</v>
      </c>
      <c r="AJ57" s="34">
        <f>$AF$28/'Fixed data'!$C$7</f>
        <v>0.1152975948571833</v>
      </c>
      <c r="AK57" s="34">
        <f>$AF$28/'Fixed data'!$C$7</f>
        <v>0.1152975948571833</v>
      </c>
      <c r="AL57" s="34">
        <f>$AF$28/'Fixed data'!$C$7</f>
        <v>0.1152975948571833</v>
      </c>
      <c r="AM57" s="34">
        <f>$AF$28/'Fixed data'!$C$7</f>
        <v>0.1152975948571833</v>
      </c>
      <c r="AN57" s="34">
        <f>$AF$28/'Fixed data'!$C$7</f>
        <v>0.1152975948571833</v>
      </c>
      <c r="AO57" s="34">
        <f>$AF$28/'Fixed data'!$C$7</f>
        <v>0.1152975948571833</v>
      </c>
      <c r="AP57" s="34">
        <f>$AF$28/'Fixed data'!$C$7</f>
        <v>0.1152975948571833</v>
      </c>
      <c r="AQ57" s="34">
        <f>$AF$28/'Fixed data'!$C$7</f>
        <v>0.1152975948571833</v>
      </c>
      <c r="AR57" s="34">
        <f>$AF$28/'Fixed data'!$C$7</f>
        <v>0.1152975948571833</v>
      </c>
      <c r="AS57" s="34">
        <f>$AF$28/'Fixed data'!$C$7</f>
        <v>0.1152975948571833</v>
      </c>
      <c r="AT57" s="34">
        <f>$AF$28/'Fixed data'!$C$7</f>
        <v>0.1152975948571833</v>
      </c>
      <c r="AU57" s="34">
        <f>$AF$28/'Fixed data'!$C$7</f>
        <v>0.1152975948571833</v>
      </c>
      <c r="AV57" s="34">
        <f>$AF$28/'Fixed data'!$C$7</f>
        <v>0.1152975948571833</v>
      </c>
      <c r="AW57" s="34">
        <f>$AF$28/'Fixed data'!$C$7</f>
        <v>0.1152975948571833</v>
      </c>
      <c r="AX57" s="34">
        <f>$AF$28/'Fixed data'!$C$7</f>
        <v>0.1152975948571833</v>
      </c>
      <c r="AY57" s="34">
        <f>$AF$28/'Fixed data'!$C$7</f>
        <v>0.1152975948571833</v>
      </c>
      <c r="AZ57" s="34">
        <f>$AF$28/'Fixed data'!$C$7</f>
        <v>0.1152975948571833</v>
      </c>
      <c r="BA57" s="34">
        <f>$AF$28/'Fixed data'!$C$7</f>
        <v>0.1152975948571833</v>
      </c>
      <c r="BB57" s="34">
        <f>$AF$28/'Fixed data'!$C$7</f>
        <v>0.1152975948571833</v>
      </c>
      <c r="BC57" s="34">
        <f>$AF$28/'Fixed data'!$C$7</f>
        <v>0.1152975948571833</v>
      </c>
      <c r="BD57" s="34">
        <f>$AF$28/'Fixed data'!$C$7</f>
        <v>0.1152975948571833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0.11969389257465701</v>
      </c>
      <c r="AI58" s="34">
        <f>$AG$28/'Fixed data'!$C$7</f>
        <v>0.11969389257465701</v>
      </c>
      <c r="AJ58" s="34">
        <f>$AG$28/'Fixed data'!$C$7</f>
        <v>0.11969389257465701</v>
      </c>
      <c r="AK58" s="34">
        <f>$AG$28/'Fixed data'!$C$7</f>
        <v>0.11969389257465701</v>
      </c>
      <c r="AL58" s="34">
        <f>$AG$28/'Fixed data'!$C$7</f>
        <v>0.11969389257465701</v>
      </c>
      <c r="AM58" s="34">
        <f>$AG$28/'Fixed data'!$C$7</f>
        <v>0.11969389257465701</v>
      </c>
      <c r="AN58" s="34">
        <f>$AG$28/'Fixed data'!$C$7</f>
        <v>0.11969389257465701</v>
      </c>
      <c r="AO58" s="34">
        <f>$AG$28/'Fixed data'!$C$7</f>
        <v>0.11969389257465701</v>
      </c>
      <c r="AP58" s="34">
        <f>$AG$28/'Fixed data'!$C$7</f>
        <v>0.11969389257465701</v>
      </c>
      <c r="AQ58" s="34">
        <f>$AG$28/'Fixed data'!$C$7</f>
        <v>0.11969389257465701</v>
      </c>
      <c r="AR58" s="34">
        <f>$AG$28/'Fixed data'!$C$7</f>
        <v>0.11969389257465701</v>
      </c>
      <c r="AS58" s="34">
        <f>$AG$28/'Fixed data'!$C$7</f>
        <v>0.11969389257465701</v>
      </c>
      <c r="AT58" s="34">
        <f>$AG$28/'Fixed data'!$C$7</f>
        <v>0.11969389257465701</v>
      </c>
      <c r="AU58" s="34">
        <f>$AG$28/'Fixed data'!$C$7</f>
        <v>0.11969389257465701</v>
      </c>
      <c r="AV58" s="34">
        <f>$AG$28/'Fixed data'!$C$7</f>
        <v>0.11969389257465701</v>
      </c>
      <c r="AW58" s="34">
        <f>$AG$28/'Fixed data'!$C$7</f>
        <v>0.11969389257465701</v>
      </c>
      <c r="AX58" s="34">
        <f>$AG$28/'Fixed data'!$C$7</f>
        <v>0.11969389257465701</v>
      </c>
      <c r="AY58" s="34">
        <f>$AG$28/'Fixed data'!$C$7</f>
        <v>0.11969389257465701</v>
      </c>
      <c r="AZ58" s="34">
        <f>$AG$28/'Fixed data'!$C$7</f>
        <v>0.11969389257465701</v>
      </c>
      <c r="BA58" s="34">
        <f>$AG$28/'Fixed data'!$C$7</f>
        <v>0.11969389257465701</v>
      </c>
      <c r="BB58" s="34">
        <f>$AG$28/'Fixed data'!$C$7</f>
        <v>0.11969389257465701</v>
      </c>
      <c r="BC58" s="34">
        <f>$AG$28/'Fixed data'!$C$7</f>
        <v>0.11969389257465701</v>
      </c>
      <c r="BD58" s="34">
        <f>$AG$28/'Fixed data'!$C$7</f>
        <v>0.11969389257465701</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0.12409019029213073</v>
      </c>
      <c r="AJ59" s="34">
        <f>$AH$28/'Fixed data'!$C$7</f>
        <v>0.12409019029213073</v>
      </c>
      <c r="AK59" s="34">
        <f>$AH$28/'Fixed data'!$C$7</f>
        <v>0.12409019029213073</v>
      </c>
      <c r="AL59" s="34">
        <f>$AH$28/'Fixed data'!$C$7</f>
        <v>0.12409019029213073</v>
      </c>
      <c r="AM59" s="34">
        <f>$AH$28/'Fixed data'!$C$7</f>
        <v>0.12409019029213073</v>
      </c>
      <c r="AN59" s="34">
        <f>$AH$28/'Fixed data'!$C$7</f>
        <v>0.12409019029213073</v>
      </c>
      <c r="AO59" s="34">
        <f>$AH$28/'Fixed data'!$C$7</f>
        <v>0.12409019029213073</v>
      </c>
      <c r="AP59" s="34">
        <f>$AH$28/'Fixed data'!$C$7</f>
        <v>0.12409019029213073</v>
      </c>
      <c r="AQ59" s="34">
        <f>$AH$28/'Fixed data'!$C$7</f>
        <v>0.12409019029213073</v>
      </c>
      <c r="AR59" s="34">
        <f>$AH$28/'Fixed data'!$C$7</f>
        <v>0.12409019029213073</v>
      </c>
      <c r="AS59" s="34">
        <f>$AH$28/'Fixed data'!$C$7</f>
        <v>0.12409019029213073</v>
      </c>
      <c r="AT59" s="34">
        <f>$AH$28/'Fixed data'!$C$7</f>
        <v>0.12409019029213073</v>
      </c>
      <c r="AU59" s="34">
        <f>$AH$28/'Fixed data'!$C$7</f>
        <v>0.12409019029213073</v>
      </c>
      <c r="AV59" s="34">
        <f>$AH$28/'Fixed data'!$C$7</f>
        <v>0.12409019029213073</v>
      </c>
      <c r="AW59" s="34">
        <f>$AH$28/'Fixed data'!$C$7</f>
        <v>0.12409019029213073</v>
      </c>
      <c r="AX59" s="34">
        <f>$AH$28/'Fixed data'!$C$7</f>
        <v>0.12409019029213073</v>
      </c>
      <c r="AY59" s="34">
        <f>$AH$28/'Fixed data'!$C$7</f>
        <v>0.12409019029213073</v>
      </c>
      <c r="AZ59" s="34">
        <f>$AH$28/'Fixed data'!$C$7</f>
        <v>0.12409019029213073</v>
      </c>
      <c r="BA59" s="34">
        <f>$AH$28/'Fixed data'!$C$7</f>
        <v>0.12409019029213073</v>
      </c>
      <c r="BB59" s="34">
        <f>$AH$28/'Fixed data'!$C$7</f>
        <v>0.12409019029213073</v>
      </c>
      <c r="BC59" s="34">
        <f>$AH$28/'Fixed data'!$C$7</f>
        <v>0.12409019029213073</v>
      </c>
      <c r="BD59" s="34">
        <f>$AH$28/'Fixed data'!$C$7</f>
        <v>0.12409019029213073</v>
      </c>
    </row>
    <row r="60" spans="1:56" ht="16.5" collapsed="1" x14ac:dyDescent="0.35">
      <c r="A60" s="115"/>
      <c r="B60" s="9" t="s">
        <v>7</v>
      </c>
      <c r="C60" s="9" t="s">
        <v>61</v>
      </c>
      <c r="D60" s="9" t="s">
        <v>40</v>
      </c>
      <c r="E60" s="34">
        <f>SUM(E30:E59)</f>
        <v>0</v>
      </c>
      <c r="F60" s="34">
        <f t="shared" ref="F60:BD60" si="6">SUM(F30:F59)</f>
        <v>-0.10642488888888887</v>
      </c>
      <c r="G60" s="34">
        <f t="shared" si="6"/>
        <v>-0.21004542427228906</v>
      </c>
      <c r="H60" s="34">
        <f t="shared" si="6"/>
        <v>-0.31049182837242278</v>
      </c>
      <c r="I60" s="34">
        <f t="shared" si="6"/>
        <v>-0.40734810118928999</v>
      </c>
      <c r="J60" s="34">
        <f t="shared" si="6"/>
        <v>-0.50032268716733519</v>
      </c>
      <c r="K60" s="34">
        <f t="shared" si="6"/>
        <v>-0.58818986431679554</v>
      </c>
      <c r="L60" s="34">
        <f t="shared" si="6"/>
        <v>-0.67062074374878222</v>
      </c>
      <c r="M60" s="34">
        <f t="shared" si="6"/>
        <v>-0.747281103241073</v>
      </c>
      <c r="N60" s="34">
        <f t="shared" si="6"/>
        <v>-0.71551316501589013</v>
      </c>
      <c r="O60" s="34">
        <f t="shared" si="6"/>
        <v>-0.67934892907323352</v>
      </c>
      <c r="P60" s="34">
        <f t="shared" si="6"/>
        <v>-0.63878839541310317</v>
      </c>
      <c r="Q60" s="34">
        <f t="shared" si="6"/>
        <v>-0.59383156403549919</v>
      </c>
      <c r="R60" s="34">
        <f t="shared" si="6"/>
        <v>-0.54447843494042147</v>
      </c>
      <c r="S60" s="34">
        <f t="shared" si="6"/>
        <v>-0.49072900812787007</v>
      </c>
      <c r="T60" s="34">
        <f t="shared" si="6"/>
        <v>-0.43258328359784493</v>
      </c>
      <c r="U60" s="34">
        <f t="shared" si="6"/>
        <v>-0.3700412613503461</v>
      </c>
      <c r="V60" s="34">
        <f t="shared" si="6"/>
        <v>-0.30310294138537353</v>
      </c>
      <c r="W60" s="34">
        <f t="shared" si="6"/>
        <v>-0.23176832370292727</v>
      </c>
      <c r="X60" s="34">
        <f t="shared" si="6"/>
        <v>-0.15603740830300733</v>
      </c>
      <c r="Y60" s="34">
        <f t="shared" si="6"/>
        <v>-7.5910195185613677E-2</v>
      </c>
      <c r="Z60" s="34">
        <f t="shared" si="6"/>
        <v>8.613315649253675E-3</v>
      </c>
      <c r="AA60" s="34">
        <f t="shared" si="6"/>
        <v>9.7533124201594754E-2</v>
      </c>
      <c r="AB60" s="34">
        <f t="shared" si="6"/>
        <v>0.19084923047140953</v>
      </c>
      <c r="AC60" s="34">
        <f t="shared" si="6"/>
        <v>0.28856163445869804</v>
      </c>
      <c r="AD60" s="34">
        <f t="shared" si="6"/>
        <v>0.3906703361634602</v>
      </c>
      <c r="AE60" s="34">
        <f t="shared" si="6"/>
        <v>0.4971753355856961</v>
      </c>
      <c r="AF60" s="34">
        <f t="shared" si="6"/>
        <v>0.60807663272540569</v>
      </c>
      <c r="AG60" s="34">
        <f t="shared" si="6"/>
        <v>0.72337422758258896</v>
      </c>
      <c r="AH60" s="34">
        <f t="shared" si="6"/>
        <v>0.84306812015724597</v>
      </c>
      <c r="AI60" s="34">
        <f t="shared" si="6"/>
        <v>0.96715831044937672</v>
      </c>
      <c r="AJ60" s="34">
        <f t="shared" si="6"/>
        <v>0.96715831044937672</v>
      </c>
      <c r="AK60" s="34">
        <f t="shared" si="6"/>
        <v>0.96715831044937672</v>
      </c>
      <c r="AL60" s="34">
        <f t="shared" si="6"/>
        <v>0.96715831044937672</v>
      </c>
      <c r="AM60" s="34">
        <f t="shared" si="6"/>
        <v>0.96715831044937672</v>
      </c>
      <c r="AN60" s="34">
        <f t="shared" si="6"/>
        <v>0.96715831044937672</v>
      </c>
      <c r="AO60" s="34">
        <f t="shared" si="6"/>
        <v>0.96715831044937672</v>
      </c>
      <c r="AP60" s="34">
        <f t="shared" si="6"/>
        <v>0.96715831044937672</v>
      </c>
      <c r="AQ60" s="34">
        <f t="shared" si="6"/>
        <v>0.96715831044937672</v>
      </c>
      <c r="AR60" s="34">
        <f t="shared" si="6"/>
        <v>0.96715831044937672</v>
      </c>
      <c r="AS60" s="34">
        <f t="shared" si="6"/>
        <v>0.96715831044937672</v>
      </c>
      <c r="AT60" s="34">
        <f t="shared" si="6"/>
        <v>0.96715831044937672</v>
      </c>
      <c r="AU60" s="34">
        <f t="shared" si="6"/>
        <v>0.96715831044937672</v>
      </c>
      <c r="AV60" s="34">
        <f t="shared" si="6"/>
        <v>0.96715831044937672</v>
      </c>
      <c r="AW60" s="34">
        <f t="shared" si="6"/>
        <v>0.96715831044937672</v>
      </c>
      <c r="AX60" s="34">
        <f t="shared" si="6"/>
        <v>0.96715831044937672</v>
      </c>
      <c r="AY60" s="34">
        <f t="shared" si="6"/>
        <v>1.0735831993382654</v>
      </c>
      <c r="AZ60" s="34">
        <f t="shared" si="6"/>
        <v>1.1772037347216657</v>
      </c>
      <c r="BA60" s="34">
        <f t="shared" si="6"/>
        <v>1.2776501388217998</v>
      </c>
      <c r="BB60" s="34">
        <f t="shared" si="6"/>
        <v>1.3745064116386669</v>
      </c>
      <c r="BC60" s="34">
        <f t="shared" si="6"/>
        <v>1.467480997616712</v>
      </c>
      <c r="BD60" s="34">
        <f t="shared" si="6"/>
        <v>1.5553481747661722</v>
      </c>
    </row>
    <row r="61" spans="1:56" ht="17.25" hidden="1" customHeight="1" outlineLevel="1" x14ac:dyDescent="0.35">
      <c r="A61" s="115"/>
      <c r="B61" s="9" t="s">
        <v>35</v>
      </c>
      <c r="C61" s="9" t="s">
        <v>62</v>
      </c>
      <c r="D61" s="9" t="s">
        <v>40</v>
      </c>
      <c r="E61" s="34">
        <v>0</v>
      </c>
      <c r="F61" s="34">
        <f>E62</f>
        <v>-4.7891199999999996</v>
      </c>
      <c r="G61" s="34">
        <f t="shared" ref="G61:BD61" si="7">F62</f>
        <v>-9.3456192033641194</v>
      </c>
      <c r="H61" s="34">
        <f t="shared" si="7"/>
        <v>-13.655661963597847</v>
      </c>
      <c r="I61" s="34">
        <f t="shared" si="7"/>
        <v>-17.703702411984452</v>
      </c>
      <c r="J61" s="34">
        <f t="shared" si="7"/>
        <v>-21.480210679807197</v>
      </c>
      <c r="K61" s="34">
        <f t="shared" si="7"/>
        <v>-24.93391096436558</v>
      </c>
      <c r="L61" s="34">
        <f t="shared" si="7"/>
        <v>-28.055110674488184</v>
      </c>
      <c r="M61" s="34">
        <f t="shared" si="7"/>
        <v>-30.834206107892484</v>
      </c>
      <c r="N61" s="34">
        <f t="shared" si="7"/>
        <v>-28.657367784518183</v>
      </c>
      <c r="O61" s="34">
        <f t="shared" si="7"/>
        <v>-26.314464002082744</v>
      </c>
      <c r="P61" s="34">
        <f t="shared" si="7"/>
        <v>-23.809891058303648</v>
      </c>
      <c r="Q61" s="34">
        <f t="shared" si="7"/>
        <v>-21.148045250898363</v>
      </c>
      <c r="R61" s="34">
        <f t="shared" si="7"/>
        <v>-18.333322877584365</v>
      </c>
      <c r="S61" s="34">
        <f t="shared" si="7"/>
        <v>-15.37012023607913</v>
      </c>
      <c r="T61" s="34">
        <f t="shared" si="7"/>
        <v>-12.262833624100129</v>
      </c>
      <c r="U61" s="34">
        <f t="shared" si="7"/>
        <v>-9.0158593393648356</v>
      </c>
      <c r="V61" s="34">
        <f t="shared" si="7"/>
        <v>-5.6335936795907253</v>
      </c>
      <c r="W61" s="34">
        <f t="shared" si="7"/>
        <v>-2.1204329424952704</v>
      </c>
      <c r="X61" s="34">
        <f t="shared" si="7"/>
        <v>1.5192265742040552</v>
      </c>
      <c r="Y61" s="34">
        <f t="shared" si="7"/>
        <v>5.2809885727897772</v>
      </c>
      <c r="Z61" s="34">
        <f t="shared" si="7"/>
        <v>9.1604567555444216</v>
      </c>
      <c r="AA61" s="34">
        <f t="shared" si="7"/>
        <v>13.153234824750516</v>
      </c>
      <c r="AB61" s="34">
        <f t="shared" si="7"/>
        <v>17.254926482690585</v>
      </c>
      <c r="AC61" s="34">
        <f t="shared" si="7"/>
        <v>21.461135431647158</v>
      </c>
      <c r="AD61" s="34">
        <f t="shared" si="7"/>
        <v>25.767465373902759</v>
      </c>
      <c r="AE61" s="34">
        <f t="shared" si="7"/>
        <v>30.169520011739912</v>
      </c>
      <c r="AF61" s="34">
        <f t="shared" si="7"/>
        <v>34.662903047441148</v>
      </c>
      <c r="AG61" s="34">
        <f t="shared" si="7"/>
        <v>39.243218183288988</v>
      </c>
      <c r="AH61" s="34">
        <f t="shared" si="7"/>
        <v>43.906069121565963</v>
      </c>
      <c r="AI61" s="34">
        <f t="shared" si="7"/>
        <v>48.647059564554603</v>
      </c>
      <c r="AJ61" s="34">
        <f t="shared" si="7"/>
        <v>53.461793214537423</v>
      </c>
      <c r="AK61" s="34">
        <f t="shared" si="7"/>
        <v>58.474360261806559</v>
      </c>
      <c r="AL61" s="34">
        <f t="shared" si="7"/>
        <v>63.684760706362013</v>
      </c>
      <c r="AM61" s="34">
        <f t="shared" si="7"/>
        <v>69.092994548203791</v>
      </c>
      <c r="AN61" s="34">
        <f t="shared" si="7"/>
        <v>74.699061787331885</v>
      </c>
      <c r="AO61" s="34">
        <f t="shared" si="7"/>
        <v>80.502962423746297</v>
      </c>
      <c r="AP61" s="34">
        <f t="shared" si="7"/>
        <v>86.504696457447025</v>
      </c>
      <c r="AQ61" s="34">
        <f t="shared" si="7"/>
        <v>92.70426388843407</v>
      </c>
      <c r="AR61" s="34">
        <f t="shared" si="7"/>
        <v>99.101664716707432</v>
      </c>
      <c r="AS61" s="34">
        <f t="shared" si="7"/>
        <v>105.69689894226711</v>
      </c>
      <c r="AT61" s="34">
        <f t="shared" si="7"/>
        <v>112.48996656511311</v>
      </c>
      <c r="AU61" s="34">
        <f t="shared" si="7"/>
        <v>119.48086758524542</v>
      </c>
      <c r="AV61" s="34">
        <f t="shared" si="7"/>
        <v>126.66960200266405</v>
      </c>
      <c r="AW61" s="34">
        <f t="shared" si="7"/>
        <v>134.05616981736898</v>
      </c>
      <c r="AX61" s="34">
        <f t="shared" si="7"/>
        <v>141.64057102936025</v>
      </c>
      <c r="AY61" s="34">
        <f t="shared" si="7"/>
        <v>140.67341271891087</v>
      </c>
      <c r="AZ61" s="34">
        <f t="shared" si="7"/>
        <v>139.59982951957261</v>
      </c>
      <c r="BA61" s="34">
        <f t="shared" si="7"/>
        <v>138.42262578485094</v>
      </c>
      <c r="BB61" s="34">
        <f t="shared" si="7"/>
        <v>137.14497564602914</v>
      </c>
      <c r="BC61" s="34">
        <f t="shared" si="7"/>
        <v>135.77046923439048</v>
      </c>
      <c r="BD61" s="34">
        <f t="shared" si="7"/>
        <v>134.30298823677376</v>
      </c>
    </row>
    <row r="62" spans="1:56" ht="16.5" hidden="1" customHeight="1" outlineLevel="1" x14ac:dyDescent="0.3">
      <c r="A62" s="115"/>
      <c r="B62" s="9" t="s">
        <v>34</v>
      </c>
      <c r="C62" s="9" t="s">
        <v>68</v>
      </c>
      <c r="D62" s="9" t="s">
        <v>40</v>
      </c>
      <c r="E62" s="34">
        <f t="shared" ref="E62:BD62" si="8">E28-E60+E61</f>
        <v>-4.7891199999999996</v>
      </c>
      <c r="F62" s="34">
        <f t="shared" si="8"/>
        <v>-9.3456192033641194</v>
      </c>
      <c r="G62" s="34">
        <f t="shared" si="8"/>
        <v>-13.655661963597847</v>
      </c>
      <c r="H62" s="34">
        <f t="shared" si="8"/>
        <v>-17.703702411984452</v>
      </c>
      <c r="I62" s="34">
        <f t="shared" si="8"/>
        <v>-21.480210679807197</v>
      </c>
      <c r="J62" s="34">
        <f t="shared" si="8"/>
        <v>-24.93391096436558</v>
      </c>
      <c r="K62" s="34">
        <f t="shared" si="8"/>
        <v>-28.055110674488184</v>
      </c>
      <c r="L62" s="34">
        <f t="shared" si="8"/>
        <v>-30.834206107892484</v>
      </c>
      <c r="M62" s="34">
        <f t="shared" si="8"/>
        <v>-28.657367784518183</v>
      </c>
      <c r="N62" s="34">
        <f t="shared" si="8"/>
        <v>-26.314464002082744</v>
      </c>
      <c r="O62" s="34">
        <f t="shared" si="8"/>
        <v>-23.809891058303648</v>
      </c>
      <c r="P62" s="34">
        <f t="shared" si="8"/>
        <v>-21.148045250898363</v>
      </c>
      <c r="Q62" s="34">
        <f t="shared" si="8"/>
        <v>-18.333322877584365</v>
      </c>
      <c r="R62" s="34">
        <f t="shared" si="8"/>
        <v>-15.37012023607913</v>
      </c>
      <c r="S62" s="34">
        <f t="shared" si="8"/>
        <v>-12.262833624100129</v>
      </c>
      <c r="T62" s="34">
        <f t="shared" si="8"/>
        <v>-9.0158593393648356</v>
      </c>
      <c r="U62" s="34">
        <f t="shared" si="8"/>
        <v>-5.6335936795907253</v>
      </c>
      <c r="V62" s="34">
        <f t="shared" si="8"/>
        <v>-2.1204329424952704</v>
      </c>
      <c r="W62" s="34">
        <f t="shared" si="8"/>
        <v>1.5192265742040552</v>
      </c>
      <c r="X62" s="34">
        <f t="shared" si="8"/>
        <v>5.2809885727897772</v>
      </c>
      <c r="Y62" s="34">
        <f t="shared" si="8"/>
        <v>9.1604567555444216</v>
      </c>
      <c r="Z62" s="34">
        <f t="shared" si="8"/>
        <v>13.153234824750516</v>
      </c>
      <c r="AA62" s="34">
        <f t="shared" si="8"/>
        <v>17.254926482690585</v>
      </c>
      <c r="AB62" s="34">
        <f t="shared" si="8"/>
        <v>21.461135431647158</v>
      </c>
      <c r="AC62" s="34">
        <f t="shared" si="8"/>
        <v>25.767465373902759</v>
      </c>
      <c r="AD62" s="34">
        <f t="shared" si="8"/>
        <v>30.169520011739912</v>
      </c>
      <c r="AE62" s="34">
        <f t="shared" si="8"/>
        <v>34.662903047441148</v>
      </c>
      <c r="AF62" s="34">
        <f t="shared" si="8"/>
        <v>39.243218183288988</v>
      </c>
      <c r="AG62" s="34">
        <f t="shared" si="8"/>
        <v>43.906069121565963</v>
      </c>
      <c r="AH62" s="34">
        <f t="shared" si="8"/>
        <v>48.647059564554603</v>
      </c>
      <c r="AI62" s="34">
        <f t="shared" si="8"/>
        <v>53.461793214537423</v>
      </c>
      <c r="AJ62" s="34">
        <f t="shared" si="8"/>
        <v>58.474360261806559</v>
      </c>
      <c r="AK62" s="34">
        <f t="shared" si="8"/>
        <v>63.684760706362013</v>
      </c>
      <c r="AL62" s="34">
        <f t="shared" si="8"/>
        <v>69.092994548203791</v>
      </c>
      <c r="AM62" s="34">
        <f t="shared" si="8"/>
        <v>74.699061787331885</v>
      </c>
      <c r="AN62" s="34">
        <f t="shared" si="8"/>
        <v>80.502962423746297</v>
      </c>
      <c r="AO62" s="34">
        <f t="shared" si="8"/>
        <v>86.504696457447025</v>
      </c>
      <c r="AP62" s="34">
        <f t="shared" si="8"/>
        <v>92.70426388843407</v>
      </c>
      <c r="AQ62" s="34">
        <f t="shared" si="8"/>
        <v>99.101664716707432</v>
      </c>
      <c r="AR62" s="34">
        <f t="shared" si="8"/>
        <v>105.69689894226711</v>
      </c>
      <c r="AS62" s="34">
        <f t="shared" si="8"/>
        <v>112.48996656511311</v>
      </c>
      <c r="AT62" s="34">
        <f t="shared" si="8"/>
        <v>119.48086758524542</v>
      </c>
      <c r="AU62" s="34">
        <f t="shared" si="8"/>
        <v>126.66960200266405</v>
      </c>
      <c r="AV62" s="34">
        <f t="shared" si="8"/>
        <v>134.05616981736898</v>
      </c>
      <c r="AW62" s="34">
        <f t="shared" si="8"/>
        <v>141.64057102936025</v>
      </c>
      <c r="AX62" s="34">
        <f t="shared" si="8"/>
        <v>140.67341271891087</v>
      </c>
      <c r="AY62" s="34">
        <f t="shared" si="8"/>
        <v>139.59982951957261</v>
      </c>
      <c r="AZ62" s="34">
        <f t="shared" si="8"/>
        <v>138.42262578485094</v>
      </c>
      <c r="BA62" s="34">
        <f t="shared" si="8"/>
        <v>137.14497564602914</v>
      </c>
      <c r="BB62" s="34">
        <f t="shared" si="8"/>
        <v>135.77046923439048</v>
      </c>
      <c r="BC62" s="34">
        <f t="shared" si="8"/>
        <v>134.30298823677376</v>
      </c>
      <c r="BD62" s="34">
        <f t="shared" si="8"/>
        <v>132.74764006200758</v>
      </c>
    </row>
    <row r="63" spans="1:56" ht="16.5" collapsed="1" x14ac:dyDescent="0.3">
      <c r="A63" s="115"/>
      <c r="B63" s="9" t="s">
        <v>8</v>
      </c>
      <c r="C63" s="11" t="s">
        <v>67</v>
      </c>
      <c r="D63" s="9" t="s">
        <v>40</v>
      </c>
      <c r="E63" s="34">
        <f>AVERAGE(E61:E62)*'Fixed data'!$C$3</f>
        <v>-0.11565724799999999</v>
      </c>
      <c r="F63" s="34">
        <f>AVERAGE(F61:F62)*'Fixed data'!$C$3</f>
        <v>-0.3413539517612435</v>
      </c>
      <c r="G63" s="34">
        <f>AVERAGE(G61:G62)*'Fixed data'!$C$3</f>
        <v>-0.55548094018213157</v>
      </c>
      <c r="H63" s="34">
        <f>AVERAGE(H61:H62)*'Fixed data'!$C$3</f>
        <v>-0.75732864967031255</v>
      </c>
      <c r="I63" s="34">
        <f>AVERAGE(I61:I62)*'Fixed data'!$C$3</f>
        <v>-0.94629150116676841</v>
      </c>
      <c r="J63" s="34">
        <f>AVERAGE(J61:J62)*'Fixed data'!$C$3</f>
        <v>-1.1209010377067727</v>
      </c>
      <c r="K63" s="34">
        <f>AVERAGE(K61:K62)*'Fixed data'!$C$3</f>
        <v>-1.2796848725783185</v>
      </c>
      <c r="L63" s="34">
        <f>AVERAGE(L61:L62)*'Fixed data'!$C$3</f>
        <v>-1.4221770002944931</v>
      </c>
      <c r="M63" s="34">
        <f>AVERAGE(M61:M62)*'Fixed data'!$C$3</f>
        <v>-1.4367215095017178</v>
      </c>
      <c r="N63" s="34">
        <f>AVERAGE(N61:N62)*'Fixed data'!$C$3</f>
        <v>-1.3275697376464126</v>
      </c>
      <c r="O63" s="34">
        <f>AVERAGE(O61:O62)*'Fixed data'!$C$3</f>
        <v>-1.2105031747083315</v>
      </c>
      <c r="P63" s="34">
        <f>AVERAGE(P61:P62)*'Fixed data'!$C$3</f>
        <v>-1.0857341618672287</v>
      </c>
      <c r="Q63" s="34">
        <f>AVERAGE(Q61:Q62)*'Fixed data'!$C$3</f>
        <v>-0.9534750403028579</v>
      </c>
      <c r="R63" s="34">
        <f>AVERAGE(R61:R62)*'Fixed data'!$C$3</f>
        <v>-0.81393815119497348</v>
      </c>
      <c r="S63" s="34">
        <f>AVERAGE(S61:S62)*'Fixed data'!$C$3</f>
        <v>-0.66733583572332911</v>
      </c>
      <c r="T63" s="34">
        <f>AVERAGE(T61:T62)*'Fixed data'!$C$3</f>
        <v>-0.51388043506767889</v>
      </c>
      <c r="U63" s="34">
        <f>AVERAGE(U61:U62)*'Fixed data'!$C$3</f>
        <v>-0.35378429040777681</v>
      </c>
      <c r="V63" s="34">
        <f>AVERAGE(V61:V62)*'Fixed data'!$C$3</f>
        <v>-0.1872597429233768</v>
      </c>
      <c r="W63" s="34">
        <f>AVERAGE(W61:W62)*'Fixed data'!$C$3</f>
        <v>-1.4519133794232848E-2</v>
      </c>
      <c r="X63" s="34">
        <f>AVERAGE(X61:X62)*'Fixed data'!$C$3</f>
        <v>0.16422519579990105</v>
      </c>
      <c r="Y63" s="34">
        <f>AVERAGE(Y61:Y62)*'Fixed data'!$C$3</f>
        <v>0.3487609046792709</v>
      </c>
      <c r="Z63" s="34">
        <f>AVERAGE(Z61:Z62)*'Fixed data'!$C$3</f>
        <v>0.53887565166412277</v>
      </c>
      <c r="AA63" s="34">
        <f>AVERAGE(AA61:AA62)*'Fixed data'!$C$3</f>
        <v>0.73435709557470263</v>
      </c>
      <c r="AB63" s="34">
        <f>AVERAGE(AB61:AB62)*'Fixed data'!$C$3</f>
        <v>0.9349928952312565</v>
      </c>
      <c r="AC63" s="34">
        <f>AVERAGE(AC61:AC62)*'Fixed data'!$C$3</f>
        <v>1.1405707094540305</v>
      </c>
      <c r="AD63" s="34">
        <f>AVERAGE(AD61:AD62)*'Fixed data'!$C$3</f>
        <v>1.3508781970632706</v>
      </c>
      <c r="AE63" s="34">
        <f>AVERAGE(AE61:AE62)*'Fixed data'!$C$3</f>
        <v>1.5657030168792225</v>
      </c>
      <c r="AF63" s="34">
        <f>AVERAGE(AF61:AF62)*'Fixed data'!$C$3</f>
        <v>1.7848328277221328</v>
      </c>
      <c r="AG63" s="34">
        <f>AVERAGE(AG61:AG62)*'Fixed data'!$C$3</f>
        <v>2.0080552884122471</v>
      </c>
      <c r="AH63" s="34">
        <f>AVERAGE(AH61:AH62)*'Fixed data'!$C$3</f>
        <v>2.2351580577698118</v>
      </c>
      <c r="AI63" s="34">
        <f>AVERAGE(AI61:AI62)*'Fixed data'!$C$3</f>
        <v>2.4659287946150723</v>
      </c>
      <c r="AJ63" s="34">
        <f>AVERAGE(AJ61:AJ62)*'Fixed data'!$C$3</f>
        <v>2.7032581064537071</v>
      </c>
      <c r="AK63" s="34">
        <f>AVERAGE(AK61:AK62)*'Fixed data'!$C$3</f>
        <v>2.9501427713812709</v>
      </c>
      <c r="AL63" s="34">
        <f>AVERAGE(AL61:AL62)*'Fixed data'!$C$3</f>
        <v>3.2065827893977645</v>
      </c>
      <c r="AM63" s="34">
        <f>AVERAGE(AM61:AM62)*'Fixed data'!$C$3</f>
        <v>3.4725781605031867</v>
      </c>
      <c r="AN63" s="34">
        <f>AVERAGE(AN61:AN62)*'Fixed data'!$C$3</f>
        <v>3.7481288846975387</v>
      </c>
      <c r="AO63" s="34">
        <f>AVERAGE(AO61:AO62)*'Fixed data'!$C$3</f>
        <v>4.0332349619808188</v>
      </c>
      <c r="AP63" s="34">
        <f>AVERAGE(AP61:AP62)*'Fixed data'!$C$3</f>
        <v>4.3278963923530291</v>
      </c>
      <c r="AQ63" s="34">
        <f>AVERAGE(AQ61:AQ62)*'Fixed data'!$C$3</f>
        <v>4.6321131758141671</v>
      </c>
      <c r="AR63" s="34">
        <f>AVERAGE(AR61:AR62)*'Fixed data'!$C$3</f>
        <v>4.9458853123642355</v>
      </c>
      <c r="AS63" s="34">
        <f>AVERAGE(AS61:AS62)*'Fixed data'!$C$3</f>
        <v>5.2692128020032323</v>
      </c>
      <c r="AT63" s="34">
        <f>AVERAGE(AT61:AT62)*'Fixed data'!$C$3</f>
        <v>5.6020956447311594</v>
      </c>
      <c r="AU63" s="34">
        <f>AVERAGE(AU61:AU62)*'Fixed data'!$C$3</f>
        <v>5.9445338405480141</v>
      </c>
      <c r="AV63" s="34">
        <f>AVERAGE(AV61:AV62)*'Fixed data'!$C$3</f>
        <v>6.2965273894537983</v>
      </c>
      <c r="AW63" s="34">
        <f>AVERAGE(AW61:AW62)*'Fixed data'!$C$3</f>
        <v>6.6580762914485101</v>
      </c>
      <c r="AX63" s="34">
        <f>AVERAGE(AX61:AX62)*'Fixed data'!$C$3</f>
        <v>6.8178827075207469</v>
      </c>
      <c r="AY63" s="34">
        <f>AVERAGE(AY61:AY62)*'Fixed data'!$C$3</f>
        <v>6.768598800059376</v>
      </c>
      <c r="AZ63" s="34">
        <f>AVERAGE(AZ61:AZ62)*'Fixed data'!$C$3</f>
        <v>6.7142422956018288</v>
      </c>
      <c r="BA63" s="34">
        <f>AVERAGE(BA61:BA62)*'Fixed data'!$C$3</f>
        <v>6.6549575745557545</v>
      </c>
      <c r="BB63" s="34">
        <f>AVERAGE(BB61:BB62)*'Fixed data'!$C$3</f>
        <v>6.5909079938621344</v>
      </c>
      <c r="BC63" s="34">
        <f>AVERAGE(BC61:BC62)*'Fixed data'!$C$3</f>
        <v>6.5222739979286173</v>
      </c>
      <c r="BD63" s="34">
        <f>AVERAGE(BD61:BD62)*'Fixed data'!$C$3</f>
        <v>6.4492726734155701</v>
      </c>
    </row>
    <row r="64" spans="1:56" ht="15.75" thickBot="1" x14ac:dyDescent="0.35">
      <c r="A64" s="114"/>
      <c r="B64" s="12" t="s">
        <v>94</v>
      </c>
      <c r="C64" s="12" t="s">
        <v>45</v>
      </c>
      <c r="D64" s="12" t="s">
        <v>40</v>
      </c>
      <c r="E64" s="53">
        <f t="shared" ref="E64:BD64" si="9">E29+E60+E63</f>
        <v>-1.3129372480000001</v>
      </c>
      <c r="F64" s="53">
        <f t="shared" si="9"/>
        <v>-1.613509863713384</v>
      </c>
      <c r="G64" s="53">
        <f t="shared" si="9"/>
        <v>-1.8955484105809246</v>
      </c>
      <c r="H64" s="53">
        <f t="shared" si="9"/>
        <v>-2.1574535472324916</v>
      </c>
      <c r="I64" s="53">
        <f t="shared" si="9"/>
        <v>-2.3996036946090671</v>
      </c>
      <c r="J64" s="53">
        <f t="shared" si="9"/>
        <v>-2.6097294678055372</v>
      </c>
      <c r="K64" s="53">
        <f t="shared" si="9"/>
        <v>-2.795222130504964</v>
      </c>
      <c r="L64" s="53">
        <f t="shared" si="9"/>
        <v>-2.9552267883315455</v>
      </c>
      <c r="M64" s="53">
        <f t="shared" si="9"/>
        <v>-1.8266133077094833</v>
      </c>
      <c r="N64" s="53">
        <f t="shared" si="9"/>
        <v>-1.6362352483074161</v>
      </c>
      <c r="O64" s="53">
        <f t="shared" si="9"/>
        <v>-1.4335461001050991</v>
      </c>
      <c r="P64" s="53">
        <f t="shared" si="9"/>
        <v>-1.2187582042822869</v>
      </c>
      <c r="Q64" s="53">
        <f t="shared" si="9"/>
        <v>-0.99208390201873276</v>
      </c>
      <c r="R64" s="53">
        <f t="shared" si="9"/>
        <v>-0.75373553449419184</v>
      </c>
      <c r="S64" s="53">
        <f t="shared" si="9"/>
        <v>-0.50392544288841679</v>
      </c>
      <c r="T64" s="53">
        <f t="shared" si="9"/>
        <v>-0.24286596838116226</v>
      </c>
      <c r="U64" s="53">
        <f t="shared" si="9"/>
        <v>2.9230547847817867E-2</v>
      </c>
      <c r="V64" s="53">
        <f t="shared" si="9"/>
        <v>0.3121517646187697</v>
      </c>
      <c r="W64" s="53">
        <f t="shared" si="9"/>
        <v>0.60568534075193903</v>
      </c>
      <c r="X64" s="53">
        <f t="shared" si="9"/>
        <v>0.90961893506757208</v>
      </c>
      <c r="Y64" s="53">
        <f t="shared" si="9"/>
        <v>1.2237402063859149</v>
      </c>
      <c r="Z64" s="53">
        <f t="shared" si="9"/>
        <v>1.5478368135272129</v>
      </c>
      <c r="AA64" s="53">
        <f t="shared" si="9"/>
        <v>1.8816964153117128</v>
      </c>
      <c r="AB64" s="53">
        <f t="shared" si="9"/>
        <v>2.2251066705596609</v>
      </c>
      <c r="AC64" s="53">
        <f t="shared" si="9"/>
        <v>2.5778552380913027</v>
      </c>
      <c r="AD64" s="53">
        <f t="shared" si="9"/>
        <v>2.9397297767268844</v>
      </c>
      <c r="AE64" s="53">
        <f t="shared" si="9"/>
        <v>3.3105179452866511</v>
      </c>
      <c r="AF64" s="53">
        <f t="shared" si="9"/>
        <v>3.69000740259085</v>
      </c>
      <c r="AG64" s="53">
        <f t="shared" si="9"/>
        <v>4.0779858074597275</v>
      </c>
      <c r="AH64" s="53">
        <f t="shared" si="9"/>
        <v>4.4742408187135281</v>
      </c>
      <c r="AI64" s="53">
        <f t="shared" si="9"/>
        <v>4.8785600951724986</v>
      </c>
      <c r="AJ64" s="53">
        <f t="shared" si="9"/>
        <v>5.1653477563327126</v>
      </c>
      <c r="AK64" s="53">
        <f t="shared" si="9"/>
        <v>5.4616907705818551</v>
      </c>
      <c r="AL64" s="53">
        <f t="shared" si="9"/>
        <v>5.7675891379199289</v>
      </c>
      <c r="AM64" s="53">
        <f t="shared" si="9"/>
        <v>6.0830428583469303</v>
      </c>
      <c r="AN64" s="53">
        <f t="shared" si="9"/>
        <v>6.408051931862861</v>
      </c>
      <c r="AO64" s="53">
        <f t="shared" si="9"/>
        <v>6.7426163584677203</v>
      </c>
      <c r="AP64" s="53">
        <f t="shared" si="9"/>
        <v>7.0867361381615099</v>
      </c>
      <c r="AQ64" s="53">
        <f t="shared" si="9"/>
        <v>7.4404112709442272</v>
      </c>
      <c r="AR64" s="53">
        <f t="shared" si="9"/>
        <v>7.8036417568158747</v>
      </c>
      <c r="AS64" s="53">
        <f t="shared" si="9"/>
        <v>8.1764275957764507</v>
      </c>
      <c r="AT64" s="53">
        <f t="shared" si="9"/>
        <v>8.558768787825958</v>
      </c>
      <c r="AU64" s="53">
        <f t="shared" si="9"/>
        <v>8.950665332964391</v>
      </c>
      <c r="AV64" s="53">
        <f t="shared" si="9"/>
        <v>9.3521172311917553</v>
      </c>
      <c r="AW64" s="53">
        <f t="shared" si="9"/>
        <v>9.7631244825080454</v>
      </c>
      <c r="AX64" s="53">
        <f t="shared" si="9"/>
        <v>7.7850410179701237</v>
      </c>
      <c r="AY64" s="53">
        <f t="shared" si="9"/>
        <v>7.8421819993976412</v>
      </c>
      <c r="AZ64" s="53">
        <f t="shared" si="9"/>
        <v>7.891446030323495</v>
      </c>
      <c r="BA64" s="53">
        <f t="shared" si="9"/>
        <v>7.9326077133775543</v>
      </c>
      <c r="BB64" s="53">
        <f t="shared" si="9"/>
        <v>7.9654144055008018</v>
      </c>
      <c r="BC64" s="53">
        <f t="shared" si="9"/>
        <v>7.9897549955453293</v>
      </c>
      <c r="BD64" s="53">
        <f t="shared" si="9"/>
        <v>8.0046208481817427</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0.16599298708222127</v>
      </c>
      <c r="G67" s="81">
        <f>'Fixed data'!$G$7*G$88/1000000</f>
        <v>0.33197994900843325</v>
      </c>
      <c r="H67" s="81">
        <f>'Fixed data'!$G$7*H$88/1000000</f>
        <v>0.49796691093464523</v>
      </c>
      <c r="I67" s="81">
        <f>'Fixed data'!$G$7*I$88/1000000</f>
        <v>0.6639581515761106</v>
      </c>
      <c r="J67" s="81">
        <f>'Fixed data'!$G$7*J$88/1000000</f>
        <v>0.86976967501852631</v>
      </c>
      <c r="K67" s="81">
        <f>'Fixed data'!$G$7*K$88/1000000</f>
        <v>1.0755854771761955</v>
      </c>
      <c r="L67" s="81">
        <f>'Fixed data'!$G$7*L$88/1000000</f>
        <v>1.2814012793338645</v>
      </c>
      <c r="M67" s="81">
        <f>'Fixed data'!$G$7*M$88/1000000</f>
        <v>1.4871999771970805</v>
      </c>
      <c r="N67" s="81">
        <f>'Fixed data'!$G$7*N$88/1000000</f>
        <v>1.6930174401283684</v>
      </c>
      <c r="O67" s="81">
        <f>'Fixed data'!$G$7*O$88/1000000</f>
        <v>1.8988332422860374</v>
      </c>
      <c r="P67" s="81">
        <f>'Fixed data'!$G$7*P$88/1000000</f>
        <v>2.1046490444437067</v>
      </c>
      <c r="Q67" s="81">
        <f>'Fixed data'!$G$7*Q$88/1000000</f>
        <v>2.3104648466013757</v>
      </c>
      <c r="R67" s="81">
        <f>'Fixed data'!$G$7*R$88/1000000</f>
        <v>2.5162806487590448</v>
      </c>
      <c r="S67" s="81">
        <f>'Fixed data'!$G$7*S$88/1000000</f>
        <v>2.7220964509167138</v>
      </c>
      <c r="T67" s="81">
        <f>'Fixed data'!$G$7*T$88/1000000</f>
        <v>2.9279122530743829</v>
      </c>
      <c r="U67" s="81">
        <f>'Fixed data'!$G$7*U$88/1000000</f>
        <v>3.1337280552320519</v>
      </c>
      <c r="V67" s="81">
        <f>'Fixed data'!$G$7*V$88/1000000</f>
        <v>3.3395438573897209</v>
      </c>
      <c r="W67" s="81">
        <f>'Fixed data'!$G$7*W$88/1000000</f>
        <v>3.54535965954739</v>
      </c>
      <c r="X67" s="81">
        <f>'Fixed data'!$G$7*X$88/1000000</f>
        <v>3.7511754617050594</v>
      </c>
      <c r="Y67" s="81">
        <f>'Fixed data'!$G$7*Y$88/1000000</f>
        <v>3.956991263862728</v>
      </c>
      <c r="Z67" s="81">
        <f>'Fixed data'!$G$7*Z$88/1000000</f>
        <v>4.1628070660203971</v>
      </c>
      <c r="AA67" s="81">
        <f>'Fixed data'!$G$7*AA$88/1000000</f>
        <v>4.3686228681780666</v>
      </c>
      <c r="AB67" s="81">
        <f>'Fixed data'!$G$7*AB$88/1000000</f>
        <v>4.5744386703357351</v>
      </c>
      <c r="AC67" s="81">
        <f>'Fixed data'!$G$7*AC$88/1000000</f>
        <v>4.7802544724934046</v>
      </c>
      <c r="AD67" s="81">
        <f>'Fixed data'!$G$7*AD$88/1000000</f>
        <v>4.9860702746510741</v>
      </c>
      <c r="AE67" s="81">
        <f>'Fixed data'!$G$7*AE$88/1000000</f>
        <v>5.1918860768087436</v>
      </c>
      <c r="AF67" s="81">
        <f>'Fixed data'!$G$7*AF$88/1000000</f>
        <v>5.3977018789664113</v>
      </c>
      <c r="AG67" s="81">
        <f>'Fixed data'!$G$7*AG$88/1000000</f>
        <v>5.6035176811240808</v>
      </c>
      <c r="AH67" s="81">
        <f>'Fixed data'!$G$7*AH$88/1000000</f>
        <v>5.8093334832817503</v>
      </c>
      <c r="AI67" s="81">
        <f>'Fixed data'!$G$7*AI$88/1000000</f>
        <v>6.0151492854394197</v>
      </c>
      <c r="AJ67" s="81">
        <f>'Fixed data'!$G$7*AJ$88/1000000</f>
        <v>6.2209650875970883</v>
      </c>
      <c r="AK67" s="81">
        <f>'Fixed data'!$G$7*AK$88/1000000</f>
        <v>6.4267808897547569</v>
      </c>
      <c r="AL67" s="81">
        <f>'Fixed data'!$G$7*AL$88/1000000</f>
        <v>6.6325966919124264</v>
      </c>
      <c r="AM67" s="81">
        <f>'Fixed data'!$G$7*AM$88/1000000</f>
        <v>6.838412494070095</v>
      </c>
      <c r="AN67" s="81">
        <f>'Fixed data'!$G$7*AN$88/1000000</f>
        <v>7.0442282962277645</v>
      </c>
      <c r="AO67" s="81">
        <f>'Fixed data'!$G$7*AO$88/1000000</f>
        <v>7.250044098385434</v>
      </c>
      <c r="AP67" s="81">
        <f>'Fixed data'!$G$7*AP$88/1000000</f>
        <v>7.4558599005431034</v>
      </c>
      <c r="AQ67" s="81">
        <f>'Fixed data'!$G$7*AQ$88/1000000</f>
        <v>7.6616757027007711</v>
      </c>
      <c r="AR67" s="81">
        <f>'Fixed data'!$G$7*AR$88/1000000</f>
        <v>7.8674915048584406</v>
      </c>
      <c r="AS67" s="81">
        <f>'Fixed data'!$G$7*AS$88/1000000</f>
        <v>8.0733073070161101</v>
      </c>
      <c r="AT67" s="81">
        <f>'Fixed data'!$G$7*AT$88/1000000</f>
        <v>8.2791231091737796</v>
      </c>
      <c r="AU67" s="81">
        <f>'Fixed data'!$G$7*AU$88/1000000</f>
        <v>8.4849389113314491</v>
      </c>
      <c r="AV67" s="81">
        <f>'Fixed data'!$G$7*AV$88/1000000</f>
        <v>8.6907547134891168</v>
      </c>
      <c r="AW67" s="81">
        <f>'Fixed data'!$G$7*AW$88/1000000</f>
        <v>8.8965705156467862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0.10927201044367564</v>
      </c>
      <c r="G68" s="81">
        <f>'Fixed data'!$G$8*G89/1000000</f>
        <v>0.21854396045554858</v>
      </c>
      <c r="H68" s="81">
        <f>'Fixed data'!$G$8*H89/1000000</f>
        <v>0.32781591046742153</v>
      </c>
      <c r="I68" s="81">
        <f>'Fixed data'!$G$8*I89/1000000</f>
        <v>0.43708849216314527</v>
      </c>
      <c r="J68" s="81">
        <f>'Fixed data'!$G$8*J89/1000000</f>
        <v>0.57257499877163831</v>
      </c>
      <c r="K68" s="81">
        <f>'Fixed data'!$G$8*K89/1000000</f>
        <v>0.7080613837215024</v>
      </c>
      <c r="L68" s="81">
        <f>'Fixed data'!$G$8*L89/1000000</f>
        <v>0.84354776867136649</v>
      </c>
      <c r="M68" s="81">
        <f>'Fixed data'!$G$8*M89/1000000</f>
        <v>0.97903458850145697</v>
      </c>
      <c r="N68" s="81">
        <f>'Fixed data'!$G$8*N89/1000000</f>
        <v>1.1145212919135743</v>
      </c>
      <c r="O68" s="81">
        <f>'Fixed data'!$G$8*O89/1000000</f>
        <v>1.2500076768634385</v>
      </c>
      <c r="P68" s="81">
        <f>'Fixed data'!$G$8*P89/1000000</f>
        <v>1.3854940618133025</v>
      </c>
      <c r="Q68" s="81">
        <f>'Fixed data'!$G$8*Q89/1000000</f>
        <v>1.5209804467631667</v>
      </c>
      <c r="R68" s="81">
        <f>'Fixed data'!$G$8*R89/1000000</f>
        <v>1.6564668317130309</v>
      </c>
      <c r="S68" s="81">
        <f>'Fixed data'!$G$8*S89/1000000</f>
        <v>1.7919532166628949</v>
      </c>
      <c r="T68" s="81">
        <f>'Fixed data'!$G$8*T89/1000000</f>
        <v>1.9274396016127591</v>
      </c>
      <c r="U68" s="81">
        <f>'Fixed data'!$G$8*U89/1000000</f>
        <v>2.062925986562623</v>
      </c>
      <c r="V68" s="81">
        <f>'Fixed data'!$G$8*V89/1000000</f>
        <v>2.1984123715124873</v>
      </c>
      <c r="W68" s="81">
        <f>'Fixed data'!$G$8*W89/1000000</f>
        <v>2.3338987564623515</v>
      </c>
      <c r="X68" s="81">
        <f>'Fixed data'!$G$8*X89/1000000</f>
        <v>2.4693851414122152</v>
      </c>
      <c r="Y68" s="81">
        <f>'Fixed data'!$G$8*Y89/1000000</f>
        <v>2.6048715263620799</v>
      </c>
      <c r="Z68" s="81">
        <f>'Fixed data'!$G$8*Z89/1000000</f>
        <v>2.7403579113119436</v>
      </c>
      <c r="AA68" s="81">
        <f>'Fixed data'!$G$8*AA89/1000000</f>
        <v>2.8758442962618078</v>
      </c>
      <c r="AB68" s="81">
        <f>'Fixed data'!$G$8*AB89/1000000</f>
        <v>3.0113306812116716</v>
      </c>
      <c r="AC68" s="81">
        <f>'Fixed data'!$G$8*AC89/1000000</f>
        <v>3.1468170661615362</v>
      </c>
      <c r="AD68" s="81">
        <f>'Fixed data'!$G$8*AD89/1000000</f>
        <v>3.2823034511114</v>
      </c>
      <c r="AE68" s="81">
        <f>'Fixed data'!$G$8*AE89/1000000</f>
        <v>3.4177898360612637</v>
      </c>
      <c r="AF68" s="81">
        <f>'Fixed data'!$G$8*AF89/1000000</f>
        <v>3.5532762210111284</v>
      </c>
      <c r="AG68" s="81">
        <f>'Fixed data'!$G$8*AG89/1000000</f>
        <v>3.6887626059609921</v>
      </c>
      <c r="AH68" s="81">
        <f>'Fixed data'!$G$8*AH89/1000000</f>
        <v>3.8242489909108563</v>
      </c>
      <c r="AI68" s="81">
        <f>'Fixed data'!$G$8*AI89/1000000</f>
        <v>3.9597353758607206</v>
      </c>
      <c r="AJ68" s="81">
        <f>'Fixed data'!$G$8*AJ89/1000000</f>
        <v>4.0952217608105848</v>
      </c>
      <c r="AK68" s="81">
        <f>'Fixed data'!$G$8*AK89/1000000</f>
        <v>4.230708145760449</v>
      </c>
      <c r="AL68" s="81">
        <f>'Fixed data'!$G$8*AL89/1000000</f>
        <v>4.3661945307103123</v>
      </c>
      <c r="AM68" s="81">
        <f>'Fixed data'!$G$8*AM89/1000000</f>
        <v>4.5016809156601774</v>
      </c>
      <c r="AN68" s="81">
        <f>'Fixed data'!$G$8*AN89/1000000</f>
        <v>4.6371673006100416</v>
      </c>
      <c r="AO68" s="81">
        <f>'Fixed data'!$G$8*AO89/1000000</f>
        <v>4.7726536855599049</v>
      </c>
      <c r="AP68" s="81">
        <f>'Fixed data'!$G$8*AP89/1000000</f>
        <v>4.9081400705097691</v>
      </c>
      <c r="AQ68" s="81">
        <f>'Fixed data'!$G$8*AQ89/1000000</f>
        <v>5.0436264554596333</v>
      </c>
      <c r="AR68" s="81">
        <f>'Fixed data'!$G$8*AR89/1000000</f>
        <v>5.1791128404094975</v>
      </c>
      <c r="AS68" s="81">
        <f>'Fixed data'!$G$8*AS89/1000000</f>
        <v>5.3145992253593617</v>
      </c>
      <c r="AT68" s="81">
        <f>'Fixed data'!$G$8*AT89/1000000</f>
        <v>5.4500856103092259</v>
      </c>
      <c r="AU68" s="81">
        <f>'Fixed data'!$G$8*AU89/1000000</f>
        <v>5.5855719952590892</v>
      </c>
      <c r="AV68" s="81">
        <f>'Fixed data'!$G$8*AV89/1000000</f>
        <v>5.7210583802089543</v>
      </c>
      <c r="AW68" s="81">
        <f>'Fixed data'!$G$8*AW89/1000000</f>
        <v>5.8565447651588185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3.4291584866563966E-2</v>
      </c>
      <c r="G70" s="34">
        <f>G91*'Fixed data'!$G$9</f>
        <v>6.8583209656732383E-2</v>
      </c>
      <c r="H70" s="34">
        <f>H91*'Fixed data'!$G$9</f>
        <v>0.10287483444690081</v>
      </c>
      <c r="I70" s="34">
        <f>I91*'Fixed data'!$G$9</f>
        <v>0.13716617528373734</v>
      </c>
      <c r="J70" s="34">
        <f>J91*'Fixed data'!$G$9</f>
        <v>0.17968428110367027</v>
      </c>
      <c r="K70" s="34">
        <f>K91*'Fixed data'!$G$9</f>
        <v>0.22220246146490327</v>
      </c>
      <c r="L70" s="34">
        <f>L91*'Fixed data'!$G$9</f>
        <v>0.26472064182613669</v>
      </c>
      <c r="M70" s="34">
        <f>M91*'Fixed data'!$G$9</f>
        <v>0.30723853946207819</v>
      </c>
      <c r="N70" s="34">
        <f>N91*'Fixed data'!$G$9</f>
        <v>0.34975664405397033</v>
      </c>
      <c r="O70" s="34">
        <f>O91*'Fixed data'!$G$9</f>
        <v>0.39227482441520328</v>
      </c>
      <c r="P70" s="34">
        <f>P91*'Fixed data'!$G$9</f>
        <v>0.43479300477643668</v>
      </c>
      <c r="Q70" s="34">
        <f>Q91*'Fixed data'!$G$9</f>
        <v>0.47731118513766968</v>
      </c>
      <c r="R70" s="34">
        <f>R91*'Fixed data'!$G$9</f>
        <v>0.51982936549890268</v>
      </c>
      <c r="S70" s="34">
        <f>S91*'Fixed data'!$G$9</f>
        <v>0.56234754586013569</v>
      </c>
      <c r="T70" s="34">
        <f>T91*'Fixed data'!$G$9</f>
        <v>0.60486572622136869</v>
      </c>
      <c r="U70" s="34">
        <f>U91*'Fixed data'!$G$9</f>
        <v>0.6473839065826017</v>
      </c>
      <c r="V70" s="34">
        <f>V91*'Fixed data'!$G$9</f>
        <v>0.6899020869438347</v>
      </c>
      <c r="W70" s="34">
        <f>W91*'Fixed data'!$G$9</f>
        <v>0.73242026730506771</v>
      </c>
      <c r="X70" s="34">
        <f>X91*'Fixed data'!$G$9</f>
        <v>0.77493844766630071</v>
      </c>
      <c r="Y70" s="34">
        <f>Y91*'Fixed data'!$G$9</f>
        <v>0.81745662802753405</v>
      </c>
      <c r="Z70" s="34">
        <f>Z91*'Fixed data'!$G$9</f>
        <v>0.85997480838876705</v>
      </c>
      <c r="AA70" s="34">
        <f>AA91*'Fixed data'!$G$9</f>
        <v>0.90249298875000006</v>
      </c>
      <c r="AB70" s="34">
        <f>AB91*'Fixed data'!$G$9</f>
        <v>0.94501116911123306</v>
      </c>
      <c r="AC70" s="34">
        <f>AC91*'Fixed data'!$G$9</f>
        <v>0.98752934947246607</v>
      </c>
      <c r="AD70" s="34">
        <f>AD91*'Fixed data'!$G$9</f>
        <v>1.0300475298336991</v>
      </c>
      <c r="AE70" s="34">
        <f>AE91*'Fixed data'!$G$9</f>
        <v>1.072565710194932</v>
      </c>
      <c r="AF70" s="34">
        <f>AF91*'Fixed data'!$G$9</f>
        <v>1.1150838905561651</v>
      </c>
      <c r="AG70" s="34">
        <f>AG91*'Fixed data'!$G$9</f>
        <v>1.157602070917398</v>
      </c>
      <c r="AH70" s="34">
        <f>AH91*'Fixed data'!$G$9</f>
        <v>1.2001202512786313</v>
      </c>
      <c r="AI70" s="34">
        <f>AI91*'Fixed data'!$G$9</f>
        <v>1.2426384316398644</v>
      </c>
      <c r="AJ70" s="34">
        <f>AJ91*'Fixed data'!$G$9</f>
        <v>1.2851566120010973</v>
      </c>
      <c r="AK70" s="34">
        <f>AK91*'Fixed data'!$G$9</f>
        <v>1.3276747923623304</v>
      </c>
      <c r="AL70" s="34">
        <f>AL91*'Fixed data'!$G$9</f>
        <v>1.3701929727235633</v>
      </c>
      <c r="AM70" s="34">
        <f>AM91*'Fixed data'!$G$9</f>
        <v>1.4127111530847964</v>
      </c>
      <c r="AN70" s="34">
        <f>AN91*'Fixed data'!$G$9</f>
        <v>1.4552293334460293</v>
      </c>
      <c r="AO70" s="34">
        <f>AO91*'Fixed data'!$G$9</f>
        <v>1.4977475138072625</v>
      </c>
      <c r="AP70" s="34">
        <f>AP91*'Fixed data'!$G$9</f>
        <v>1.5402656941684953</v>
      </c>
      <c r="AQ70" s="34">
        <f>AQ91*'Fixed data'!$G$9</f>
        <v>1.5827838745297287</v>
      </c>
      <c r="AR70" s="34">
        <f>AR91*'Fixed data'!$G$9</f>
        <v>1.6253020548909618</v>
      </c>
      <c r="AS70" s="34">
        <f>AS91*'Fixed data'!$G$9</f>
        <v>1.6678202352521947</v>
      </c>
      <c r="AT70" s="34">
        <f>AT91*'Fixed data'!$G$9</f>
        <v>1.7103384156134278</v>
      </c>
      <c r="AU70" s="34">
        <f>AU91*'Fixed data'!$G$9</f>
        <v>1.7528565959746607</v>
      </c>
      <c r="AV70" s="34">
        <f>AV91*'Fixed data'!$G$9</f>
        <v>1.7953747763358938</v>
      </c>
      <c r="AW70" s="34">
        <f>AW91*'Fixed data'!$G$9</f>
        <v>1.8378929566971272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3.3927420284620763E-3</v>
      </c>
      <c r="G71" s="34">
        <f>G92*'Fixed data'!$G$10</f>
        <v>6.7854822761466852E-3</v>
      </c>
      <c r="H71" s="34">
        <f>H92*'Fixed data'!$G$10</f>
        <v>1.0178222523831293E-2</v>
      </c>
      <c r="I71" s="34">
        <f>I92*'Fixed data'!$G$10</f>
        <v>1.3570964111463038E-2</v>
      </c>
      <c r="J71" s="34">
        <f>J92*'Fixed data'!$G$10</f>
        <v>1.7777625217453717E-2</v>
      </c>
      <c r="K71" s="34">
        <f>K92*'Fixed data'!$G$10</f>
        <v>2.1984284914610845E-2</v>
      </c>
      <c r="L71" s="34">
        <f>L92*'Fixed data'!$G$10</f>
        <v>2.6190944611767998E-2</v>
      </c>
      <c r="M71" s="34">
        <f>M92*'Fixed data'!$G$10</f>
        <v>3.0397604832774865E-2</v>
      </c>
      <c r="N71" s="34">
        <f>N92*'Fixed data'!$G$10</f>
        <v>3.4604264006082276E-2</v>
      </c>
      <c r="O71" s="34">
        <f>O92*'Fixed data'!$G$10</f>
        <v>3.8810923703239429E-2</v>
      </c>
      <c r="P71" s="34">
        <f>P92*'Fixed data'!$G$10</f>
        <v>4.3017583400396554E-2</v>
      </c>
      <c r="Q71" s="34">
        <f>Q92*'Fixed data'!$G$10</f>
        <v>4.7224243097553735E-2</v>
      </c>
      <c r="R71" s="34">
        <f>R92*'Fixed data'!$G$10</f>
        <v>5.143090279471086E-2</v>
      </c>
      <c r="S71" s="34">
        <f>S92*'Fixed data'!$G$10</f>
        <v>5.5637562491867992E-2</v>
      </c>
      <c r="T71" s="34">
        <f>T92*'Fixed data'!$G$10</f>
        <v>5.9844222189025166E-2</v>
      </c>
      <c r="U71" s="34">
        <f>U92*'Fixed data'!$G$10</f>
        <v>6.4050881886182298E-2</v>
      </c>
      <c r="V71" s="34">
        <f>V92*'Fixed data'!$G$10</f>
        <v>6.8257541583339465E-2</v>
      </c>
      <c r="W71" s="34">
        <f>W92*'Fixed data'!$G$10</f>
        <v>7.2464201280496604E-2</v>
      </c>
      <c r="X71" s="34">
        <f>X92*'Fixed data'!$G$10</f>
        <v>7.6670860977653729E-2</v>
      </c>
      <c r="Y71" s="34">
        <f>Y92*'Fixed data'!$G$10</f>
        <v>8.087752067481091E-2</v>
      </c>
      <c r="Z71" s="34">
        <f>Z92*'Fixed data'!$G$10</f>
        <v>8.5084180371968035E-2</v>
      </c>
      <c r="AA71" s="34">
        <f>AA92*'Fixed data'!$G$10</f>
        <v>8.929084006912516E-2</v>
      </c>
      <c r="AB71" s="34">
        <f>AB92*'Fixed data'!$G$10</f>
        <v>9.3497499766282341E-2</v>
      </c>
      <c r="AC71" s="34">
        <f>AC92*'Fixed data'!$G$10</f>
        <v>9.7704159463439466E-2</v>
      </c>
      <c r="AD71" s="34">
        <f>AD92*'Fixed data'!$G$10</f>
        <v>0.10191081916059659</v>
      </c>
      <c r="AE71" s="34">
        <f>AE92*'Fixed data'!$G$10</f>
        <v>0.10611747885775377</v>
      </c>
      <c r="AF71" s="34">
        <f>AF92*'Fixed data'!$G$10</f>
        <v>0.1103241385549109</v>
      </c>
      <c r="AG71" s="34">
        <f>AG92*'Fixed data'!$G$10</f>
        <v>0.11453079825206802</v>
      </c>
      <c r="AH71" s="34">
        <f>AH92*'Fixed data'!$G$10</f>
        <v>0.1187374579492252</v>
      </c>
      <c r="AI71" s="34">
        <f>AI92*'Fixed data'!$G$10</f>
        <v>0.12294411764638233</v>
      </c>
      <c r="AJ71" s="34">
        <f>AJ92*'Fixed data'!$G$10</f>
        <v>0.12715077734353947</v>
      </c>
      <c r="AK71" s="34">
        <f>AK92*'Fixed data'!$G$10</f>
        <v>0.13135743704069663</v>
      </c>
      <c r="AL71" s="34">
        <f>AL92*'Fixed data'!$G$10</f>
        <v>0.13556409673785377</v>
      </c>
      <c r="AM71" s="34">
        <f>AM92*'Fixed data'!$G$10</f>
        <v>0.13977075643501088</v>
      </c>
      <c r="AN71" s="34">
        <f>AN92*'Fixed data'!$G$10</f>
        <v>0.14397741613216808</v>
      </c>
      <c r="AO71" s="34">
        <f>AO92*'Fixed data'!$G$10</f>
        <v>0.14818407582932519</v>
      </c>
      <c r="AP71" s="34">
        <f>AP92*'Fixed data'!$G$10</f>
        <v>0.15239073552648236</v>
      </c>
      <c r="AQ71" s="34">
        <f>AQ92*'Fixed data'!$G$10</f>
        <v>0.1565973952236395</v>
      </c>
      <c r="AR71" s="34">
        <f>AR92*'Fixed data'!$G$10</f>
        <v>0.16080405492079664</v>
      </c>
      <c r="AS71" s="34">
        <f>AS92*'Fixed data'!$G$10</f>
        <v>0.1650107146179538</v>
      </c>
      <c r="AT71" s="34">
        <f>AT92*'Fixed data'!$G$10</f>
        <v>0.16921737431511094</v>
      </c>
      <c r="AU71" s="34">
        <f>AU92*'Fixed data'!$G$10</f>
        <v>0.17342403401226805</v>
      </c>
      <c r="AV71" s="34">
        <f>AV92*'Fixed data'!$G$10</f>
        <v>0.17763069370942525</v>
      </c>
      <c r="AW71" s="34">
        <f>AW92*'Fixed data'!$G$10</f>
        <v>0.18183735340658236</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0.31294932442092294</v>
      </c>
      <c r="G76" s="53">
        <f t="shared" si="10"/>
        <v>0.62589260139686087</v>
      </c>
      <c r="H76" s="53">
        <f t="shared" si="10"/>
        <v>0.93883587837279892</v>
      </c>
      <c r="I76" s="53">
        <f t="shared" si="10"/>
        <v>1.2517837831344563</v>
      </c>
      <c r="J76" s="53">
        <f t="shared" si="10"/>
        <v>1.6398065801112887</v>
      </c>
      <c r="K76" s="53">
        <f t="shared" si="10"/>
        <v>2.0278336072772118</v>
      </c>
      <c r="L76" s="53">
        <f t="shared" si="10"/>
        <v>2.4158606344431357</v>
      </c>
      <c r="M76" s="53">
        <f t="shared" si="10"/>
        <v>2.8038707099933902</v>
      </c>
      <c r="N76" s="53">
        <f t="shared" si="10"/>
        <v>3.1918996401019952</v>
      </c>
      <c r="O76" s="53">
        <f t="shared" si="10"/>
        <v>3.5799266672679186</v>
      </c>
      <c r="P76" s="53">
        <f t="shared" si="10"/>
        <v>3.9679536944338425</v>
      </c>
      <c r="Q76" s="53">
        <f t="shared" si="10"/>
        <v>4.3559807215997655</v>
      </c>
      <c r="R76" s="53">
        <f t="shared" si="10"/>
        <v>4.7440077487656893</v>
      </c>
      <c r="S76" s="53">
        <f t="shared" si="10"/>
        <v>5.1320347759316123</v>
      </c>
      <c r="T76" s="53">
        <f t="shared" si="10"/>
        <v>5.5200618030975361</v>
      </c>
      <c r="U76" s="53">
        <f t="shared" si="10"/>
        <v>5.9080888302634591</v>
      </c>
      <c r="V76" s="53">
        <f t="shared" si="10"/>
        <v>6.2961158574293821</v>
      </c>
      <c r="W76" s="53">
        <f t="shared" si="10"/>
        <v>6.684142884595305</v>
      </c>
      <c r="X76" s="53">
        <f t="shared" si="10"/>
        <v>7.0721699117612289</v>
      </c>
      <c r="Y76" s="53">
        <f t="shared" si="10"/>
        <v>7.4601969389271527</v>
      </c>
      <c r="Z76" s="53">
        <f t="shared" si="10"/>
        <v>7.8482239660930757</v>
      </c>
      <c r="AA76" s="53">
        <f t="shared" si="10"/>
        <v>8.2362509932590005</v>
      </c>
      <c r="AB76" s="53">
        <f t="shared" si="10"/>
        <v>8.6242780204249225</v>
      </c>
      <c r="AC76" s="53">
        <f t="shared" si="10"/>
        <v>9.0123050475908464</v>
      </c>
      <c r="AD76" s="53">
        <f t="shared" si="10"/>
        <v>9.4003320747567702</v>
      </c>
      <c r="AE76" s="53">
        <f t="shared" si="10"/>
        <v>9.7883591019226923</v>
      </c>
      <c r="AF76" s="53">
        <f t="shared" si="10"/>
        <v>10.176386129088614</v>
      </c>
      <c r="AG76" s="53">
        <f t="shared" si="10"/>
        <v>10.56441315625454</v>
      </c>
      <c r="AH76" s="53">
        <f t="shared" si="10"/>
        <v>10.952440183420464</v>
      </c>
      <c r="AI76" s="53">
        <f t="shared" si="10"/>
        <v>11.340467210586388</v>
      </c>
      <c r="AJ76" s="53">
        <f t="shared" si="10"/>
        <v>11.72849423775231</v>
      </c>
      <c r="AK76" s="53">
        <f t="shared" si="10"/>
        <v>12.116521264918232</v>
      </c>
      <c r="AL76" s="53">
        <f t="shared" si="10"/>
        <v>12.504548292084156</v>
      </c>
      <c r="AM76" s="53">
        <f t="shared" si="10"/>
        <v>12.89257531925008</v>
      </c>
      <c r="AN76" s="53">
        <f t="shared" si="10"/>
        <v>13.280602346416003</v>
      </c>
      <c r="AO76" s="53">
        <f t="shared" si="10"/>
        <v>13.668629373581927</v>
      </c>
      <c r="AP76" s="53">
        <f t="shared" si="10"/>
        <v>14.056656400747851</v>
      </c>
      <c r="AQ76" s="53">
        <f t="shared" si="10"/>
        <v>14.444683427913771</v>
      </c>
      <c r="AR76" s="53">
        <f t="shared" si="10"/>
        <v>14.832710455079697</v>
      </c>
      <c r="AS76" s="53">
        <f t="shared" si="10"/>
        <v>15.220737482245621</v>
      </c>
      <c r="AT76" s="53">
        <f t="shared" si="10"/>
        <v>15.608764509411543</v>
      </c>
      <c r="AU76" s="53">
        <f t="shared" si="10"/>
        <v>15.996791536577467</v>
      </c>
      <c r="AV76" s="53">
        <f t="shared" si="10"/>
        <v>16.384818563743391</v>
      </c>
      <c r="AW76" s="53">
        <f t="shared" si="10"/>
        <v>16.772845590909316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-1.3129372480000001</v>
      </c>
      <c r="F77" s="54">
        <f>IF('Fixed data'!$G$19=FALSE,F64+F76,F64)</f>
        <v>-1.3005605392924611</v>
      </c>
      <c r="G77" s="54">
        <f>IF('Fixed data'!$G$19=FALSE,G64+G76,G64)</f>
        <v>-1.2696558091840637</v>
      </c>
      <c r="H77" s="54">
        <f>IF('Fixed data'!$G$19=FALSE,H64+H76,H64)</f>
        <v>-1.2186176688596926</v>
      </c>
      <c r="I77" s="54">
        <f>IF('Fixed data'!$G$19=FALSE,I64+I76,I64)</f>
        <v>-1.1478199114746108</v>
      </c>
      <c r="J77" s="54">
        <f>IF('Fixed data'!$G$19=FALSE,J64+J76,J64)</f>
        <v>-0.9699228876942485</v>
      </c>
      <c r="K77" s="54">
        <f>IF('Fixed data'!$G$19=FALSE,K64+K76,K64)</f>
        <v>-0.7673885232277522</v>
      </c>
      <c r="L77" s="54">
        <f>IF('Fixed data'!$G$19=FALSE,L64+L76,L64)</f>
        <v>-0.53936615388840981</v>
      </c>
      <c r="M77" s="54">
        <f>IF('Fixed data'!$G$19=FALSE,M64+M76,M64)</f>
        <v>0.9772574022839069</v>
      </c>
      <c r="N77" s="54">
        <f>IF('Fixed data'!$G$19=FALSE,N64+N76,N64)</f>
        <v>1.5556643917945792</v>
      </c>
      <c r="O77" s="54">
        <f>IF('Fixed data'!$G$19=FALSE,O64+O76,O64)</f>
        <v>2.1463805671628196</v>
      </c>
      <c r="P77" s="54">
        <f>IF('Fixed data'!$G$19=FALSE,P64+P76,P64)</f>
        <v>2.7491954901515556</v>
      </c>
      <c r="Q77" s="54">
        <f>IF('Fixed data'!$G$19=FALSE,Q64+Q76,Q64)</f>
        <v>3.3638968195810328</v>
      </c>
      <c r="R77" s="54">
        <f>IF('Fixed data'!$G$19=FALSE,R64+R76,R64)</f>
        <v>3.9902722142714975</v>
      </c>
      <c r="S77" s="54">
        <f>IF('Fixed data'!$G$19=FALSE,S64+S76,S64)</f>
        <v>4.6281093330431951</v>
      </c>
      <c r="T77" s="54">
        <f>IF('Fixed data'!$G$19=FALSE,T64+T76,T64)</f>
        <v>5.2771958347163741</v>
      </c>
      <c r="U77" s="54">
        <f>IF('Fixed data'!$G$19=FALSE,U64+U76,U64)</f>
        <v>5.937319378111277</v>
      </c>
      <c r="V77" s="54">
        <f>IF('Fixed data'!$G$19=FALSE,V64+V76,V64)</f>
        <v>6.6082676220481513</v>
      </c>
      <c r="W77" s="54">
        <f>IF('Fixed data'!$G$19=FALSE,W64+W76,W64)</f>
        <v>7.289828225347244</v>
      </c>
      <c r="X77" s="54">
        <f>IF('Fixed data'!$G$19=FALSE,X64+X76,X64)</f>
        <v>7.9817888468288007</v>
      </c>
      <c r="Y77" s="54">
        <f>IF('Fixed data'!$G$19=FALSE,Y64+Y76,Y64)</f>
        <v>8.6839371453130667</v>
      </c>
      <c r="Z77" s="54">
        <f>IF('Fixed data'!$G$19=FALSE,Z64+Z76,Z64)</f>
        <v>9.3960607796202886</v>
      </c>
      <c r="AA77" s="54">
        <f>IF('Fixed data'!$G$19=FALSE,AA64+AA76,AA64)</f>
        <v>10.117947408570714</v>
      </c>
      <c r="AB77" s="54">
        <f>IF('Fixed data'!$G$19=FALSE,AB64+AB76,AB64)</f>
        <v>10.849384690984584</v>
      </c>
      <c r="AC77" s="54">
        <f>IF('Fixed data'!$G$19=FALSE,AC64+AC76,AC64)</f>
        <v>11.590160285682149</v>
      </c>
      <c r="AD77" s="54">
        <f>IF('Fixed data'!$G$19=FALSE,AD64+AD76,AD64)</f>
        <v>12.340061851483654</v>
      </c>
      <c r="AE77" s="54">
        <f>IF('Fixed data'!$G$19=FALSE,AE64+AE76,AE64)</f>
        <v>13.098877047209344</v>
      </c>
      <c r="AF77" s="54">
        <f>IF('Fixed data'!$G$19=FALSE,AF64+AF76,AF64)</f>
        <v>13.866393531679464</v>
      </c>
      <c r="AG77" s="54">
        <f>IF('Fixed data'!$G$19=FALSE,AG64+AG76,AG64)</f>
        <v>14.642398963714268</v>
      </c>
      <c r="AH77" s="54">
        <f>IF('Fixed data'!$G$19=FALSE,AH64+AH76,AH64)</f>
        <v>15.426681002133993</v>
      </c>
      <c r="AI77" s="54">
        <f>IF('Fixed data'!$G$19=FALSE,AI64+AI76,AI64)</f>
        <v>16.219027305758885</v>
      </c>
      <c r="AJ77" s="54">
        <f>IF('Fixed data'!$G$19=FALSE,AJ64+AJ76,AJ64)</f>
        <v>16.893841994085022</v>
      </c>
      <c r="AK77" s="54">
        <f>IF('Fixed data'!$G$19=FALSE,AK64+AK76,AK64)</f>
        <v>17.578212035500087</v>
      </c>
      <c r="AL77" s="54">
        <f>IF('Fixed data'!$G$19=FALSE,AL64+AL76,AL64)</f>
        <v>18.272137430004086</v>
      </c>
      <c r="AM77" s="54">
        <f>IF('Fixed data'!$G$19=FALSE,AM64+AM76,AM64)</f>
        <v>18.97561817759701</v>
      </c>
      <c r="AN77" s="54">
        <f>IF('Fixed data'!$G$19=FALSE,AN64+AN76,AN64)</f>
        <v>19.688654278278864</v>
      </c>
      <c r="AO77" s="54">
        <f>IF('Fixed data'!$G$19=FALSE,AO64+AO76,AO64)</f>
        <v>20.411245732049647</v>
      </c>
      <c r="AP77" s="54">
        <f>IF('Fixed data'!$G$19=FALSE,AP64+AP76,AP64)</f>
        <v>21.14339253890936</v>
      </c>
      <c r="AQ77" s="54">
        <f>IF('Fixed data'!$G$19=FALSE,AQ64+AQ76,AQ64)</f>
        <v>21.885094698857998</v>
      </c>
      <c r="AR77" s="54">
        <f>IF('Fixed data'!$G$19=FALSE,AR64+AR76,AR64)</f>
        <v>22.63635221189557</v>
      </c>
      <c r="AS77" s="54">
        <f>IF('Fixed data'!$G$19=FALSE,AS64+AS76,AS64)</f>
        <v>23.39716507802207</v>
      </c>
      <c r="AT77" s="54">
        <f>IF('Fixed data'!$G$19=FALSE,AT64+AT76,AT64)</f>
        <v>24.167533297237501</v>
      </c>
      <c r="AU77" s="54">
        <f>IF('Fixed data'!$G$19=FALSE,AU64+AU76,AU64)</f>
        <v>24.94745686954186</v>
      </c>
      <c r="AV77" s="54">
        <f>IF('Fixed data'!$G$19=FALSE,AV64+AV76,AV64)</f>
        <v>25.736935794935146</v>
      </c>
      <c r="AW77" s="54">
        <f>IF('Fixed data'!$G$19=FALSE,AW64+AW76,AW64)</f>
        <v>26.53597007341736</v>
      </c>
      <c r="AX77" s="54">
        <f>IF('Fixed data'!$G$19=FALSE,AX64+AX76,AX64)</f>
        <v>7.7850410179701237</v>
      </c>
      <c r="AY77" s="54">
        <f>IF('Fixed data'!$G$19=FALSE,AY64+AY76,AY64)</f>
        <v>7.8421819993976412</v>
      </c>
      <c r="AZ77" s="54">
        <f>IF('Fixed data'!$G$19=FALSE,AZ64+AZ76,AZ64)</f>
        <v>7.891446030323495</v>
      </c>
      <c r="BA77" s="54">
        <f>IF('Fixed data'!$G$19=FALSE,BA64+BA76,BA64)</f>
        <v>7.9326077133775543</v>
      </c>
      <c r="BB77" s="54">
        <f>IF('Fixed data'!$G$19=FALSE,BB64+BB76,BB64)</f>
        <v>7.9654144055008018</v>
      </c>
      <c r="BC77" s="54">
        <f>IF('Fixed data'!$G$19=FALSE,BC64+BC76,BC64)</f>
        <v>7.9897549955453293</v>
      </c>
      <c r="BD77" s="54">
        <f>IF('Fixed data'!$G$19=FALSE,BD64+BD76,BD64)</f>
        <v>8.0046208481817427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-1.2685384038647345</v>
      </c>
      <c r="F80" s="55">
        <f t="shared" ref="F80:BD80" si="11">F77*F78</f>
        <v>-1.2140871799038122</v>
      </c>
      <c r="G80" s="55">
        <f t="shared" si="11"/>
        <v>-1.1451567958025968</v>
      </c>
      <c r="H80" s="55">
        <f t="shared" si="11"/>
        <v>-1.0619548960639318</v>
      </c>
      <c r="I80" s="55">
        <f t="shared" si="11"/>
        <v>-0.96643356584754891</v>
      </c>
      <c r="J80" s="55">
        <f t="shared" si="11"/>
        <v>-0.78903289406810728</v>
      </c>
      <c r="K80" s="55">
        <f t="shared" si="11"/>
        <v>-0.60316044258951818</v>
      </c>
      <c r="L80" s="55">
        <f t="shared" si="11"/>
        <v>-0.40960089029477098</v>
      </c>
      <c r="M80" s="55">
        <f t="shared" si="11"/>
        <v>0.71704402385726784</v>
      </c>
      <c r="N80" s="55">
        <f t="shared" si="11"/>
        <v>1.1028397551615472</v>
      </c>
      <c r="O80" s="55">
        <f t="shared" si="11"/>
        <v>1.4701541695099267</v>
      </c>
      <c r="P80" s="55">
        <f t="shared" si="11"/>
        <v>1.8193716591140949</v>
      </c>
      <c r="Q80" s="55">
        <f t="shared" si="11"/>
        <v>2.1508895964895145</v>
      </c>
      <c r="R80" s="55">
        <f t="shared" si="11"/>
        <v>2.4651175122239097</v>
      </c>
      <c r="S80" s="55">
        <f t="shared" si="11"/>
        <v>2.7624750428633864</v>
      </c>
      <c r="T80" s="55">
        <f t="shared" si="11"/>
        <v>3.0433900351575853</v>
      </c>
      <c r="U80" s="55">
        <f t="shared" si="11"/>
        <v>3.308296797193758</v>
      </c>
      <c r="V80" s="55">
        <f t="shared" si="11"/>
        <v>3.5576344874593016</v>
      </c>
      <c r="W80" s="55">
        <f t="shared" si="11"/>
        <v>3.7918456333565245</v>
      </c>
      <c r="X80" s="55">
        <f t="shared" si="11"/>
        <v>4.0113747711533607</v>
      </c>
      <c r="Y80" s="55">
        <f t="shared" si="11"/>
        <v>4.2166671997906278</v>
      </c>
      <c r="Z80" s="55">
        <f t="shared" si="11"/>
        <v>4.4081678413812257</v>
      </c>
      <c r="AA80" s="55">
        <f t="shared" si="11"/>
        <v>4.5863202016306195</v>
      </c>
      <c r="AB80" s="55">
        <f t="shared" si="11"/>
        <v>4.7515654237818055</v>
      </c>
      <c r="AC80" s="55">
        <f t="shared" si="11"/>
        <v>4.9043414300429955</v>
      </c>
      <c r="AD80" s="55">
        <f t="shared" si="11"/>
        <v>5.045082144792997</v>
      </c>
      <c r="AE80" s="55">
        <f t="shared" si="11"/>
        <v>5.1742167941789958</v>
      </c>
      <c r="AF80" s="55">
        <f t="shared" si="11"/>
        <v>5.2921692770246107</v>
      </c>
      <c r="AG80" s="55">
        <f t="shared" si="11"/>
        <v>5.3993576022538115</v>
      </c>
      <c r="AH80" s="55">
        <f t="shared" si="11"/>
        <v>5.4961933883090319</v>
      </c>
      <c r="AI80" s="55">
        <f t="shared" si="11"/>
        <v>6.4874024293200119</v>
      </c>
      <c r="AJ80" s="55">
        <f t="shared" si="11"/>
        <v>6.5605044951615001</v>
      </c>
      <c r="AK80" s="55">
        <f t="shared" si="11"/>
        <v>6.6274473080551637</v>
      </c>
      <c r="AL80" s="55">
        <f t="shared" si="11"/>
        <v>6.688422713649568</v>
      </c>
      <c r="AM80" s="55">
        <f t="shared" si="11"/>
        <v>6.7436196634690244</v>
      </c>
      <c r="AN80" s="55">
        <f t="shared" si="11"/>
        <v>6.7932241317372668</v>
      </c>
      <c r="AO80" s="55">
        <f t="shared" si="11"/>
        <v>6.8374190420942114</v>
      </c>
      <c r="AP80" s="55">
        <f t="shared" si="11"/>
        <v>6.8763842036246166</v>
      </c>
      <c r="AQ80" s="55">
        <f t="shared" si="11"/>
        <v>6.9102962556450187</v>
      </c>
      <c r="AR80" s="55">
        <f t="shared" si="11"/>
        <v>6.9393286207218807</v>
      </c>
      <c r="AS80" s="55">
        <f t="shared" si="11"/>
        <v>6.9636514654191117</v>
      </c>
      <c r="AT80" s="55">
        <f t="shared" si="11"/>
        <v>6.9834316682975874</v>
      </c>
      <c r="AU80" s="55">
        <f t="shared" si="11"/>
        <v>6.9988327947122722</v>
      </c>
      <c r="AV80" s="55">
        <f t="shared" si="11"/>
        <v>7.0100150779749333</v>
      </c>
      <c r="AW80" s="55">
        <f t="shared" si="11"/>
        <v>7.0171354064715921</v>
      </c>
      <c r="AX80" s="55">
        <f t="shared" si="11"/>
        <v>1.9987044007209109</v>
      </c>
      <c r="AY80" s="55">
        <f t="shared" si="11"/>
        <v>1.9547325998979981</v>
      </c>
      <c r="AZ80" s="55">
        <f t="shared" si="11"/>
        <v>1.9097204770916367</v>
      </c>
      <c r="BA80" s="55">
        <f t="shared" si="11"/>
        <v>1.8637685000347186</v>
      </c>
      <c r="BB80" s="55">
        <f t="shared" si="11"/>
        <v>1.8169674193540271</v>
      </c>
      <c r="BC80" s="55">
        <f t="shared" si="11"/>
        <v>1.7694365827858678</v>
      </c>
      <c r="BD80" s="55">
        <f t="shared" si="11"/>
        <v>1.7210959435412583</v>
      </c>
    </row>
    <row r="81" spans="1:56" x14ac:dyDescent="0.3">
      <c r="A81" s="74"/>
      <c r="B81" s="15" t="s">
        <v>18</v>
      </c>
      <c r="C81" s="15"/>
      <c r="D81" s="14" t="s">
        <v>40</v>
      </c>
      <c r="E81" s="56">
        <f>+E80</f>
        <v>-1.2685384038647345</v>
      </c>
      <c r="F81" s="56">
        <f t="shared" ref="F81:BD81" si="12">+E81+F80</f>
        <v>-2.4826255837685469</v>
      </c>
      <c r="G81" s="56">
        <f t="shared" si="12"/>
        <v>-3.6277823795711437</v>
      </c>
      <c r="H81" s="56">
        <f t="shared" si="12"/>
        <v>-4.6897372756350757</v>
      </c>
      <c r="I81" s="56">
        <f t="shared" si="12"/>
        <v>-5.6561708414826244</v>
      </c>
      <c r="J81" s="56">
        <f t="shared" si="12"/>
        <v>-6.4452037355507317</v>
      </c>
      <c r="K81" s="56">
        <f t="shared" si="12"/>
        <v>-7.0483641781402495</v>
      </c>
      <c r="L81" s="56">
        <f t="shared" si="12"/>
        <v>-7.4579650684350209</v>
      </c>
      <c r="M81" s="56">
        <f t="shared" si="12"/>
        <v>-6.7409210445777532</v>
      </c>
      <c r="N81" s="56">
        <f t="shared" si="12"/>
        <v>-5.6380812894162062</v>
      </c>
      <c r="O81" s="56">
        <f t="shared" si="12"/>
        <v>-4.1679271199062793</v>
      </c>
      <c r="P81" s="56">
        <f t="shared" si="12"/>
        <v>-2.3485554607921841</v>
      </c>
      <c r="Q81" s="56">
        <f t="shared" si="12"/>
        <v>-0.19766586430266964</v>
      </c>
      <c r="R81" s="56">
        <f t="shared" si="12"/>
        <v>2.2674516479212401</v>
      </c>
      <c r="S81" s="56">
        <f t="shared" si="12"/>
        <v>5.0299266907846265</v>
      </c>
      <c r="T81" s="56">
        <f t="shared" si="12"/>
        <v>8.0733167259422114</v>
      </c>
      <c r="U81" s="56">
        <f t="shared" si="12"/>
        <v>11.38161352313597</v>
      </c>
      <c r="V81" s="56">
        <f t="shared" si="12"/>
        <v>14.939248010595271</v>
      </c>
      <c r="W81" s="56">
        <f t="shared" si="12"/>
        <v>18.731093643951795</v>
      </c>
      <c r="X81" s="56">
        <f t="shared" si="12"/>
        <v>22.742468415105154</v>
      </c>
      <c r="Y81" s="56">
        <f t="shared" si="12"/>
        <v>26.959135614895782</v>
      </c>
      <c r="Z81" s="56">
        <f t="shared" si="12"/>
        <v>31.367303456277007</v>
      </c>
      <c r="AA81" s="56">
        <f t="shared" si="12"/>
        <v>35.953623657907627</v>
      </c>
      <c r="AB81" s="56">
        <f t="shared" si="12"/>
        <v>40.705189081689433</v>
      </c>
      <c r="AC81" s="56">
        <f t="shared" si="12"/>
        <v>45.60953051173243</v>
      </c>
      <c r="AD81" s="56">
        <f t="shared" si="12"/>
        <v>50.65461265652543</v>
      </c>
      <c r="AE81" s="56">
        <f t="shared" si="12"/>
        <v>55.828829450704426</v>
      </c>
      <c r="AF81" s="56">
        <f t="shared" si="12"/>
        <v>61.120998727729038</v>
      </c>
      <c r="AG81" s="56">
        <f t="shared" si="12"/>
        <v>66.520356329982846</v>
      </c>
      <c r="AH81" s="56">
        <f t="shared" si="12"/>
        <v>72.016549718291884</v>
      </c>
      <c r="AI81" s="56">
        <f t="shared" si="12"/>
        <v>78.503952147611898</v>
      </c>
      <c r="AJ81" s="56">
        <f t="shared" si="12"/>
        <v>85.064456642773393</v>
      </c>
      <c r="AK81" s="56">
        <f t="shared" si="12"/>
        <v>91.691903950828561</v>
      </c>
      <c r="AL81" s="56">
        <f t="shared" si="12"/>
        <v>98.380326664478133</v>
      </c>
      <c r="AM81" s="56">
        <f t="shared" si="12"/>
        <v>105.12394632794715</v>
      </c>
      <c r="AN81" s="56">
        <f t="shared" si="12"/>
        <v>111.91717045968441</v>
      </c>
      <c r="AO81" s="56">
        <f t="shared" si="12"/>
        <v>118.75458950177863</v>
      </c>
      <c r="AP81" s="56">
        <f t="shared" si="12"/>
        <v>125.63097370540324</v>
      </c>
      <c r="AQ81" s="56">
        <f t="shared" si="12"/>
        <v>132.54126996104824</v>
      </c>
      <c r="AR81" s="56">
        <f t="shared" si="12"/>
        <v>139.48059858177012</v>
      </c>
      <c r="AS81" s="56">
        <f t="shared" si="12"/>
        <v>146.44425004718923</v>
      </c>
      <c r="AT81" s="56">
        <f t="shared" si="12"/>
        <v>153.42768171548681</v>
      </c>
      <c r="AU81" s="56">
        <f t="shared" si="12"/>
        <v>160.4265145101991</v>
      </c>
      <c r="AV81" s="56">
        <f t="shared" si="12"/>
        <v>167.43652958817404</v>
      </c>
      <c r="AW81" s="56">
        <f t="shared" si="12"/>
        <v>174.45366499464564</v>
      </c>
      <c r="AX81" s="56">
        <f t="shared" si="12"/>
        <v>176.45236939536656</v>
      </c>
      <c r="AY81" s="56">
        <f t="shared" si="12"/>
        <v>178.40710199526455</v>
      </c>
      <c r="AZ81" s="56">
        <f t="shared" si="12"/>
        <v>180.31682247235619</v>
      </c>
      <c r="BA81" s="56">
        <f t="shared" si="12"/>
        <v>182.18059097239092</v>
      </c>
      <c r="BB81" s="56">
        <f t="shared" si="12"/>
        <v>183.99755839174495</v>
      </c>
      <c r="BC81" s="56">
        <f t="shared" si="12"/>
        <v>185.7669949745308</v>
      </c>
      <c r="BD81" s="56">
        <f t="shared" si="12"/>
        <v>187.48809091807206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62">
        <v>0</v>
      </c>
      <c r="F88" s="62">
        <v>10748.390141346259</v>
      </c>
      <c r="G88" s="62">
        <v>21496.390141346259</v>
      </c>
      <c r="H88" s="62">
        <v>32244.390141346259</v>
      </c>
      <c r="I88" s="62">
        <v>42992.6671970319</v>
      </c>
      <c r="J88" s="62">
        <v>56319.390141346259</v>
      </c>
      <c r="K88" s="62">
        <v>69646.390141346259</v>
      </c>
      <c r="L88" s="62">
        <v>82973.390141346259</v>
      </c>
      <c r="M88" s="62">
        <v>96299.282602810417</v>
      </c>
      <c r="N88" s="62">
        <v>109626.39014134626</v>
      </c>
      <c r="O88" s="62">
        <v>122953.39014134626</v>
      </c>
      <c r="P88" s="62">
        <v>136280.39014134626</v>
      </c>
      <c r="Q88" s="62">
        <v>149607.39014134626</v>
      </c>
      <c r="R88" s="62">
        <v>162934.39014134626</v>
      </c>
      <c r="S88" s="62">
        <v>176261.39014134626</v>
      </c>
      <c r="T88" s="62">
        <v>189588.39014134626</v>
      </c>
      <c r="U88" s="62">
        <v>202915.39014134626</v>
      </c>
      <c r="V88" s="62">
        <v>216242.39014134626</v>
      </c>
      <c r="W88" s="62">
        <v>229569.39014134626</v>
      </c>
      <c r="X88" s="62">
        <v>242896.39014134626</v>
      </c>
      <c r="Y88" s="62">
        <v>256223.39014134626</v>
      </c>
      <c r="Z88" s="62">
        <v>269550.39014134626</v>
      </c>
      <c r="AA88" s="62">
        <v>282877.39014134626</v>
      </c>
      <c r="AB88" s="62">
        <v>296204.39014134626</v>
      </c>
      <c r="AC88" s="62">
        <v>309531.39014134626</v>
      </c>
      <c r="AD88" s="62">
        <v>322858.39014134626</v>
      </c>
      <c r="AE88" s="62">
        <v>336185.39014134626</v>
      </c>
      <c r="AF88" s="62">
        <v>349512.39014134626</v>
      </c>
      <c r="AG88" s="62">
        <v>362839.39014134626</v>
      </c>
      <c r="AH88" s="62">
        <v>376166.39014134626</v>
      </c>
      <c r="AI88" s="62">
        <v>389493.39014134626</v>
      </c>
      <c r="AJ88" s="62">
        <v>402820.39014134626</v>
      </c>
      <c r="AK88" s="62">
        <v>416147.39014134626</v>
      </c>
      <c r="AL88" s="62">
        <v>429474.39014134626</v>
      </c>
      <c r="AM88" s="62">
        <v>442801.39014134626</v>
      </c>
      <c r="AN88" s="62">
        <v>456128.39014134626</v>
      </c>
      <c r="AO88" s="62">
        <v>469455.39014134626</v>
      </c>
      <c r="AP88" s="62">
        <v>482782.39014134626</v>
      </c>
      <c r="AQ88" s="62">
        <v>496109.39014134626</v>
      </c>
      <c r="AR88" s="62">
        <v>509436.39014134626</v>
      </c>
      <c r="AS88" s="62">
        <v>522763.39014134626</v>
      </c>
      <c r="AT88" s="62">
        <v>536090.39014134626</v>
      </c>
      <c r="AU88" s="62">
        <v>549417.39014134626</v>
      </c>
      <c r="AV88" s="62">
        <v>562744.39014134626</v>
      </c>
      <c r="AW88" s="62">
        <v>576071.39014134626</v>
      </c>
      <c r="AX88" s="43"/>
      <c r="AY88" s="43"/>
      <c r="AZ88" s="43"/>
      <c r="BA88" s="43"/>
      <c r="BB88" s="43"/>
      <c r="BC88" s="43"/>
      <c r="BD88" s="43"/>
    </row>
    <row r="89" spans="1:56" x14ac:dyDescent="0.3">
      <c r="A89" s="170"/>
      <c r="B89" s="4" t="s">
        <v>214</v>
      </c>
      <c r="D89" s="4" t="s">
        <v>88</v>
      </c>
      <c r="E89" s="62">
        <v>0</v>
      </c>
      <c r="F89" s="62">
        <v>290099.16043646634</v>
      </c>
      <c r="G89" s="62">
        <v>580198.16043646634</v>
      </c>
      <c r="H89" s="62">
        <v>870297.16043646634</v>
      </c>
      <c r="I89" s="62">
        <v>1160397.8374528773</v>
      </c>
      <c r="J89" s="62">
        <v>1520092.1604364663</v>
      </c>
      <c r="K89" s="62">
        <v>1879786.1604364663</v>
      </c>
      <c r="L89" s="62">
        <v>2239480.1604364663</v>
      </c>
      <c r="M89" s="62">
        <v>2599175.3149717227</v>
      </c>
      <c r="N89" s="62">
        <v>2958870.1604364663</v>
      </c>
      <c r="O89" s="62">
        <v>3318564.1604364663</v>
      </c>
      <c r="P89" s="62">
        <v>3678258.1604364663</v>
      </c>
      <c r="Q89" s="62">
        <v>4037952.1604364663</v>
      </c>
      <c r="R89" s="62">
        <v>4397646.1604364663</v>
      </c>
      <c r="S89" s="62">
        <v>4757340.1604364663</v>
      </c>
      <c r="T89" s="62">
        <v>5117034.1604364663</v>
      </c>
      <c r="U89" s="62">
        <v>5476728.1604364663</v>
      </c>
      <c r="V89" s="62">
        <v>5836422.1604364663</v>
      </c>
      <c r="W89" s="62">
        <v>6196116.1604364663</v>
      </c>
      <c r="X89" s="62">
        <v>6555810.1604364663</v>
      </c>
      <c r="Y89" s="62">
        <v>6915504.1604364663</v>
      </c>
      <c r="Z89" s="62">
        <v>7275198.1604364663</v>
      </c>
      <c r="AA89" s="62">
        <v>7634892.1604364663</v>
      </c>
      <c r="AB89" s="62">
        <v>7994586.1604364663</v>
      </c>
      <c r="AC89" s="62">
        <v>8354280.1604364663</v>
      </c>
      <c r="AD89" s="62">
        <v>8713974.1604364663</v>
      </c>
      <c r="AE89" s="62">
        <v>9073668.1604364663</v>
      </c>
      <c r="AF89" s="62">
        <v>9433362.1604364663</v>
      </c>
      <c r="AG89" s="62">
        <v>9793056.1604364663</v>
      </c>
      <c r="AH89" s="62">
        <v>10152750.160436466</v>
      </c>
      <c r="AI89" s="62">
        <v>10512444.160436466</v>
      </c>
      <c r="AJ89" s="62">
        <v>10872138.160436466</v>
      </c>
      <c r="AK89" s="62">
        <v>11231832.160436466</v>
      </c>
      <c r="AL89" s="62">
        <v>11591526.160436466</v>
      </c>
      <c r="AM89" s="62">
        <v>11951220.160436466</v>
      </c>
      <c r="AN89" s="62">
        <v>12310914.160436466</v>
      </c>
      <c r="AO89" s="62">
        <v>12670608.160436466</v>
      </c>
      <c r="AP89" s="62">
        <v>13030302.160436466</v>
      </c>
      <c r="AQ89" s="62">
        <v>13389996.160436466</v>
      </c>
      <c r="AR89" s="62">
        <v>13749690.160436466</v>
      </c>
      <c r="AS89" s="62">
        <v>14109384.160436466</v>
      </c>
      <c r="AT89" s="62">
        <v>14469078.160436466</v>
      </c>
      <c r="AU89" s="62">
        <v>14828772.160436466</v>
      </c>
      <c r="AV89" s="62">
        <v>15188466.160436466</v>
      </c>
      <c r="AW89" s="62">
        <v>15548160.160436466</v>
      </c>
      <c r="AX89" s="43"/>
      <c r="AY89" s="43"/>
      <c r="AZ89" s="43"/>
      <c r="BA89" s="43"/>
      <c r="BB89" s="43"/>
      <c r="BC89" s="43"/>
      <c r="BD89" s="43"/>
    </row>
    <row r="90" spans="1:56" ht="16.5" x14ac:dyDescent="0.3">
      <c r="A90" s="170"/>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0"/>
      <c r="B91" s="4" t="s">
        <v>332</v>
      </c>
      <c r="D91" s="4" t="s">
        <v>42</v>
      </c>
      <c r="E91" s="62">
        <v>0</v>
      </c>
      <c r="F91" s="62">
        <v>1.9130877727083773E-2</v>
      </c>
      <c r="G91" s="62">
        <v>3.8261777727083723E-2</v>
      </c>
      <c r="H91" s="62">
        <v>5.7392677727083674E-2</v>
      </c>
      <c r="I91" s="62">
        <v>7.6523419312811036E-2</v>
      </c>
      <c r="J91" s="62">
        <v>0.1002437777270837</v>
      </c>
      <c r="K91" s="62">
        <v>0.12396417772708368</v>
      </c>
      <c r="L91" s="62">
        <v>0.14768457772708388</v>
      </c>
      <c r="M91" s="62">
        <v>0.17140481999792079</v>
      </c>
      <c r="N91" s="62">
        <v>0.19512517772708371</v>
      </c>
      <c r="O91" s="62">
        <v>0.21884557772708368</v>
      </c>
      <c r="P91" s="62">
        <v>0.24256597772708388</v>
      </c>
      <c r="Q91" s="62">
        <v>0.26628637772708386</v>
      </c>
      <c r="R91" s="62">
        <v>0.29000677772708383</v>
      </c>
      <c r="S91" s="62">
        <v>0.31372717772708381</v>
      </c>
      <c r="T91" s="62">
        <v>0.33744757772708378</v>
      </c>
      <c r="U91" s="62">
        <v>0.36116797772708376</v>
      </c>
      <c r="V91" s="62">
        <v>0.38488837772708373</v>
      </c>
      <c r="W91" s="62">
        <v>0.40860877772708371</v>
      </c>
      <c r="X91" s="62">
        <v>0.43232917772708368</v>
      </c>
      <c r="Y91" s="62">
        <v>0.45604957772708388</v>
      </c>
      <c r="Z91" s="62">
        <v>0.47976997772708385</v>
      </c>
      <c r="AA91" s="62">
        <v>0.50349037772708383</v>
      </c>
      <c r="AB91" s="62">
        <v>0.5272107777270838</v>
      </c>
      <c r="AC91" s="62">
        <v>0.55093117772708378</v>
      </c>
      <c r="AD91" s="62">
        <v>0.57465157772708375</v>
      </c>
      <c r="AE91" s="62">
        <v>0.59837197772708373</v>
      </c>
      <c r="AF91" s="62">
        <v>0.6220923777270837</v>
      </c>
      <c r="AG91" s="62">
        <v>0.64581277772708368</v>
      </c>
      <c r="AH91" s="62">
        <v>0.66953317772708387</v>
      </c>
      <c r="AI91" s="62">
        <v>0.69325357772708385</v>
      </c>
      <c r="AJ91" s="62">
        <v>0.71697397772708382</v>
      </c>
      <c r="AK91" s="62">
        <v>0.7406943777270838</v>
      </c>
      <c r="AL91" s="62">
        <v>0.76441477772708377</v>
      </c>
      <c r="AM91" s="62">
        <v>0.78813517772708375</v>
      </c>
      <c r="AN91" s="62">
        <v>0.81185557772708372</v>
      </c>
      <c r="AO91" s="62">
        <v>0.8355759777270837</v>
      </c>
      <c r="AP91" s="62">
        <v>0.85929637772708367</v>
      </c>
      <c r="AQ91" s="62">
        <v>0.88301677772708387</v>
      </c>
      <c r="AR91" s="62">
        <v>0.90673717772708384</v>
      </c>
      <c r="AS91" s="62">
        <v>0.93045757772708382</v>
      </c>
      <c r="AT91" s="62">
        <v>0.95417797772708379</v>
      </c>
      <c r="AU91" s="62">
        <v>0.97789837772708377</v>
      </c>
      <c r="AV91" s="62">
        <v>1.0016187777270837</v>
      </c>
      <c r="AW91" s="62">
        <v>1.0253391777270839</v>
      </c>
      <c r="AX91" s="35"/>
      <c r="AY91" s="35"/>
      <c r="AZ91" s="35"/>
      <c r="BA91" s="35"/>
      <c r="BB91" s="35"/>
      <c r="BC91" s="35"/>
      <c r="BD91" s="35"/>
    </row>
    <row r="92" spans="1:56" ht="16.5" x14ac:dyDescent="0.3">
      <c r="A92" s="170"/>
      <c r="B92" s="4" t="s">
        <v>333</v>
      </c>
      <c r="D92" s="4" t="s">
        <v>42</v>
      </c>
      <c r="E92" s="62">
        <v>0</v>
      </c>
      <c r="F92" s="62">
        <v>0.12342716478426929</v>
      </c>
      <c r="G92" s="62">
        <v>0.24685426478426908</v>
      </c>
      <c r="H92" s="62">
        <v>0.37028136478426887</v>
      </c>
      <c r="I92" s="62">
        <v>0.49370851353123335</v>
      </c>
      <c r="J92" s="62">
        <v>0.64674586478426921</v>
      </c>
      <c r="K92" s="62">
        <v>0.79978316478426859</v>
      </c>
      <c r="L92" s="62">
        <v>0.95282046478426885</v>
      </c>
      <c r="M92" s="62">
        <v>1.1058577838417998</v>
      </c>
      <c r="N92" s="62">
        <v>1.2588950647842685</v>
      </c>
      <c r="O92" s="62">
        <v>1.4119323647842688</v>
      </c>
      <c r="P92" s="62">
        <v>1.5649696647842681</v>
      </c>
      <c r="Q92" s="62">
        <v>1.7180069647842693</v>
      </c>
      <c r="R92" s="62">
        <v>1.8710442647842687</v>
      </c>
      <c r="S92" s="62">
        <v>2.024081564784268</v>
      </c>
      <c r="T92" s="62">
        <v>2.1771188647842692</v>
      </c>
      <c r="U92" s="62">
        <v>2.3301561647842686</v>
      </c>
      <c r="V92" s="62">
        <v>2.4831934647842697</v>
      </c>
      <c r="W92" s="62">
        <v>2.6362307647842691</v>
      </c>
      <c r="X92" s="62">
        <v>2.7892680647842685</v>
      </c>
      <c r="Y92" s="62">
        <v>2.9423053647842696</v>
      </c>
      <c r="Z92" s="62">
        <v>3.095342664784269</v>
      </c>
      <c r="AA92" s="62">
        <v>3.2483799647842684</v>
      </c>
      <c r="AB92" s="62">
        <v>3.4014172647842695</v>
      </c>
      <c r="AC92" s="62">
        <v>3.5544545647842689</v>
      </c>
      <c r="AD92" s="62">
        <v>3.7074918647842683</v>
      </c>
      <c r="AE92" s="62">
        <v>3.8605291647842694</v>
      </c>
      <c r="AF92" s="62">
        <v>4.0135664647842688</v>
      </c>
      <c r="AG92" s="62">
        <v>4.1666037647842682</v>
      </c>
      <c r="AH92" s="62">
        <v>4.3196410647842693</v>
      </c>
      <c r="AI92" s="62">
        <v>4.4726783647842687</v>
      </c>
      <c r="AJ92" s="62">
        <v>4.6257156647842681</v>
      </c>
      <c r="AK92" s="62">
        <v>4.7787529647842693</v>
      </c>
      <c r="AL92" s="62">
        <v>4.9317902647842686</v>
      </c>
      <c r="AM92" s="62">
        <v>5.084827564784268</v>
      </c>
      <c r="AN92" s="62">
        <v>5.2378648647842692</v>
      </c>
      <c r="AO92" s="62">
        <v>5.3909021647842685</v>
      </c>
      <c r="AP92" s="62">
        <v>5.5439394647842697</v>
      </c>
      <c r="AQ92" s="62">
        <v>5.6969767647842691</v>
      </c>
      <c r="AR92" s="62">
        <v>5.8500140647842684</v>
      </c>
      <c r="AS92" s="62">
        <v>6.0030513647842696</v>
      </c>
      <c r="AT92" s="62">
        <v>6.156088664784269</v>
      </c>
      <c r="AU92" s="62">
        <v>6.3091259647842683</v>
      </c>
      <c r="AV92" s="62">
        <v>6.4621632647842695</v>
      </c>
      <c r="AW92" s="62">
        <v>6.6152005647842689</v>
      </c>
      <c r="AX92" s="35"/>
      <c r="AY92" s="35"/>
      <c r="AZ92" s="35"/>
      <c r="BA92" s="35"/>
      <c r="BB92" s="35"/>
      <c r="BC92" s="35"/>
      <c r="BD92" s="35"/>
    </row>
    <row r="93" spans="1:56" x14ac:dyDescent="0.3">
      <c r="A93" s="170"/>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2" t="s">
        <v>11</v>
      </c>
      <c r="B5" s="132" t="s">
        <v>160</v>
      </c>
      <c r="C5" s="135" t="s">
        <v>359</v>
      </c>
    </row>
    <row r="6" spans="1:3" x14ac:dyDescent="0.25">
      <c r="A6" s="183"/>
      <c r="B6" s="133" t="s">
        <v>197</v>
      </c>
      <c r="C6" s="136"/>
    </row>
    <row r="7" spans="1:3" x14ac:dyDescent="0.25">
      <c r="A7" s="183"/>
      <c r="B7" s="133" t="s">
        <v>197</v>
      </c>
      <c r="C7" s="136"/>
    </row>
    <row r="8" spans="1:3" x14ac:dyDescent="0.25">
      <c r="A8" s="183"/>
      <c r="B8" s="133" t="s">
        <v>197</v>
      </c>
      <c r="C8" s="136"/>
    </row>
    <row r="9" spans="1:3" x14ac:dyDescent="0.25">
      <c r="A9" s="183"/>
      <c r="B9" s="133" t="s">
        <v>197</v>
      </c>
      <c r="C9" s="136"/>
    </row>
    <row r="10" spans="1:3" ht="15.75" thickBot="1" x14ac:dyDescent="0.3">
      <c r="A10" s="184"/>
      <c r="B10" s="134" t="s">
        <v>196</v>
      </c>
      <c r="C10" s="137"/>
    </row>
    <row r="11" spans="1:3" ht="45" x14ac:dyDescent="0.25">
      <c r="A11" s="185" t="s">
        <v>300</v>
      </c>
      <c r="B11" s="61" t="s">
        <v>199</v>
      </c>
      <c r="C11" s="136" t="s">
        <v>360</v>
      </c>
    </row>
    <row r="12" spans="1:3" x14ac:dyDescent="0.25">
      <c r="A12" s="185"/>
      <c r="B12" s="61" t="s">
        <v>197</v>
      </c>
      <c r="C12" s="136"/>
    </row>
    <row r="13" spans="1:3" x14ac:dyDescent="0.25">
      <c r="A13" s="185"/>
      <c r="B13" s="61" t="s">
        <v>197</v>
      </c>
      <c r="C13" s="136"/>
    </row>
    <row r="14" spans="1:3" x14ac:dyDescent="0.25">
      <c r="A14" s="185"/>
      <c r="B14" s="61" t="s">
        <v>197</v>
      </c>
      <c r="C14" s="136"/>
    </row>
    <row r="15" spans="1:3" x14ac:dyDescent="0.25">
      <c r="A15" s="185"/>
      <c r="B15" s="61" t="s">
        <v>197</v>
      </c>
      <c r="C15" s="136"/>
    </row>
    <row r="16" spans="1:3" ht="15.75" thickBot="1" x14ac:dyDescent="0.3">
      <c r="A16" s="185"/>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361</v>
      </c>
    </row>
    <row r="20" spans="1:3" ht="60" x14ac:dyDescent="0.25">
      <c r="A20" s="178"/>
      <c r="B20" s="133" t="s">
        <v>214</v>
      </c>
      <c r="C20" s="136" t="s">
        <v>362</v>
      </c>
    </row>
    <row r="21" spans="1:3" ht="60" x14ac:dyDescent="0.25">
      <c r="A21" s="178"/>
      <c r="B21" s="133" t="s">
        <v>331</v>
      </c>
      <c r="C21" s="136" t="s">
        <v>366</v>
      </c>
    </row>
    <row r="22" spans="1:3" ht="60" x14ac:dyDescent="0.25">
      <c r="A22" s="178"/>
      <c r="B22" s="133" t="s">
        <v>332</v>
      </c>
      <c r="C22" s="136" t="s">
        <v>363</v>
      </c>
    </row>
    <row r="23" spans="1:3" ht="60" x14ac:dyDescent="0.25">
      <c r="A23" s="178"/>
      <c r="B23" s="133" t="s">
        <v>333</v>
      </c>
      <c r="C23" s="136" t="s">
        <v>364</v>
      </c>
    </row>
    <row r="24" spans="1:3" ht="60.75" thickBot="1" x14ac:dyDescent="0.3">
      <c r="A24" s="179"/>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5.1708421671937135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36.981372079171862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80.797998970551248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169.6418768831544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-6.5850400000000002</v>
      </c>
      <c r="F13" s="62">
        <f>'Option 1'!F13*1.1</f>
        <v>-6.630910000000001</v>
      </c>
      <c r="G13" s="62">
        <f>'Option 1'!G13*1.1</f>
        <v>-6.653900000000001</v>
      </c>
      <c r="H13" s="62">
        <f>'Option 1'!H13*1.1</f>
        <v>-6.6511500000000003</v>
      </c>
      <c r="I13" s="62">
        <f>'Option 1'!I13*1.1</f>
        <v>-6.6303600000000005</v>
      </c>
      <c r="J13" s="62">
        <f>'Option 1'!J13*1.1</f>
        <v>-6.58636</v>
      </c>
      <c r="K13" s="62">
        <f>'Option 1'!K13*1.1</f>
        <v>-6.5220100000000008</v>
      </c>
      <c r="L13" s="62">
        <f>'Option 1'!L13*1.1</f>
        <v>-6.4369800000000001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-6.5850400000000002</v>
      </c>
      <c r="F18" s="59">
        <f t="shared" ref="F18:AW18" si="0">SUM(F13:F17)</f>
        <v>-6.630910000000001</v>
      </c>
      <c r="G18" s="59">
        <f t="shared" si="0"/>
        <v>-6.653900000000001</v>
      </c>
      <c r="H18" s="59">
        <f t="shared" si="0"/>
        <v>-6.6511500000000003</v>
      </c>
      <c r="I18" s="59">
        <f t="shared" si="0"/>
        <v>-6.6303600000000005</v>
      </c>
      <c r="J18" s="59">
        <f t="shared" si="0"/>
        <v>-6.58636</v>
      </c>
      <c r="K18" s="59">
        <f t="shared" si="0"/>
        <v>-6.5220100000000008</v>
      </c>
      <c r="L18" s="59">
        <f t="shared" si="0"/>
        <v>-6.4369800000000001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0.19944488468373939</v>
      </c>
      <c r="G19" s="33">
        <f>'Option 1'!G19</f>
        <v>0.39888976936747877</v>
      </c>
      <c r="H19" s="33">
        <f>'Option 1'!H19</f>
        <v>0.59833465405121822</v>
      </c>
      <c r="I19" s="33">
        <f>'Option 1'!I19</f>
        <v>0.79777953873495755</v>
      </c>
      <c r="J19" s="33">
        <f>'Option 1'!J19</f>
        <v>1.0450712853428534</v>
      </c>
      <c r="K19" s="33">
        <f>'Option 1'!K19</f>
        <v>1.2923630319507495</v>
      </c>
      <c r="L19" s="33">
        <f>'Option 1'!L19</f>
        <v>1.5396547785586454</v>
      </c>
      <c r="M19" s="33">
        <f>'Option 1'!M19</f>
        <v>1.7869465251665375</v>
      </c>
      <c r="N19" s="33">
        <f>'Option 1'!N19</f>
        <v>2.0342382717744334</v>
      </c>
      <c r="O19" s="33">
        <f>'Option 1'!O19</f>
        <v>2.2815300183823295</v>
      </c>
      <c r="P19" s="33">
        <f>'Option 1'!P19</f>
        <v>2.5288217649902256</v>
      </c>
      <c r="Q19" s="33">
        <f>'Option 1'!Q19</f>
        <v>2.7761135115981213</v>
      </c>
      <c r="R19" s="33">
        <f>'Option 1'!R19</f>
        <v>3.0234052582060174</v>
      </c>
      <c r="S19" s="33">
        <f>'Option 1'!S19</f>
        <v>3.2706970048139135</v>
      </c>
      <c r="T19" s="33">
        <f>'Option 1'!T19</f>
        <v>3.5179887514218091</v>
      </c>
      <c r="U19" s="33">
        <f>'Option 1'!U19</f>
        <v>3.7652804980297052</v>
      </c>
      <c r="V19" s="33">
        <f>'Option 1'!V19</f>
        <v>4.0125722446376013</v>
      </c>
      <c r="W19" s="33">
        <f>'Option 1'!W19</f>
        <v>4.2598639912454974</v>
      </c>
      <c r="X19" s="33">
        <f>'Option 1'!X19</f>
        <v>4.5071557378533926</v>
      </c>
      <c r="Y19" s="33">
        <f>'Option 1'!Y19</f>
        <v>4.7544474844612887</v>
      </c>
      <c r="Z19" s="33">
        <f>'Option 1'!Z19</f>
        <v>5.0017392310691848</v>
      </c>
      <c r="AA19" s="33">
        <f>'Option 1'!AA19</f>
        <v>5.2490309776770809</v>
      </c>
      <c r="AB19" s="33">
        <f>'Option 1'!AB19</f>
        <v>5.496322724284977</v>
      </c>
      <c r="AC19" s="33">
        <f>'Option 1'!AC19</f>
        <v>5.7436144708928722</v>
      </c>
      <c r="AD19" s="33">
        <f>'Option 1'!AD19</f>
        <v>5.9909062175007683</v>
      </c>
      <c r="AE19" s="33">
        <f>'Option 1'!AE19</f>
        <v>6.2381979641086645</v>
      </c>
      <c r="AF19" s="33">
        <f>'Option 1'!AF19</f>
        <v>6.4854897107165606</v>
      </c>
      <c r="AG19" s="33">
        <f>'Option 1'!AG19</f>
        <v>6.7327814573244567</v>
      </c>
      <c r="AH19" s="33">
        <f>'Option 1'!AH19</f>
        <v>6.9800732039323528</v>
      </c>
      <c r="AI19" s="33">
        <f>'Option 1'!AI19</f>
        <v>7.227364950540248</v>
      </c>
      <c r="AJ19" s="33">
        <f>'Option 1'!AJ19</f>
        <v>7.4746566971481441</v>
      </c>
      <c r="AK19" s="33">
        <f>'Option 1'!AK19</f>
        <v>7.7219484437560402</v>
      </c>
      <c r="AL19" s="33">
        <f>'Option 1'!AL19</f>
        <v>7.9692401903639363</v>
      </c>
      <c r="AM19" s="33">
        <f>'Option 1'!AM19</f>
        <v>8.2165319369718315</v>
      </c>
      <c r="AN19" s="33">
        <f>'Option 1'!AN19</f>
        <v>8.4638236835797276</v>
      </c>
      <c r="AO19" s="33">
        <f>'Option 1'!AO19</f>
        <v>8.7111154301876237</v>
      </c>
      <c r="AP19" s="33">
        <f>'Option 1'!AP19</f>
        <v>8.9584071767955198</v>
      </c>
      <c r="AQ19" s="33">
        <f>'Option 1'!AQ19</f>
        <v>9.2056989234034159</v>
      </c>
      <c r="AR19" s="33">
        <f>'Option 1'!AR19</f>
        <v>9.452990670011312</v>
      </c>
      <c r="AS19" s="33">
        <f>'Option 1'!AS19</f>
        <v>9.7002824166192081</v>
      </c>
      <c r="AT19" s="33">
        <f>'Option 1'!AT19</f>
        <v>9.9475741632271042</v>
      </c>
      <c r="AU19" s="33">
        <f>'Option 1'!AU19</f>
        <v>10.194865909835</v>
      </c>
      <c r="AV19" s="33">
        <f>'Option 1'!AV19</f>
        <v>10.442157656442896</v>
      </c>
      <c r="AW19" s="33">
        <f>'Option 1'!AW19</f>
        <v>10.689449403050791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0.19944488468373939</v>
      </c>
      <c r="G25" s="67">
        <f t="shared" si="1"/>
        <v>0.39888976936747877</v>
      </c>
      <c r="H25" s="67">
        <f t="shared" si="1"/>
        <v>0.59833465405121822</v>
      </c>
      <c r="I25" s="67">
        <f t="shared" si="1"/>
        <v>0.79777953873495755</v>
      </c>
      <c r="J25" s="67">
        <f t="shared" si="1"/>
        <v>1.0450712853428534</v>
      </c>
      <c r="K25" s="67">
        <f t="shared" si="1"/>
        <v>1.2923630319507495</v>
      </c>
      <c r="L25" s="67">
        <f t="shared" si="1"/>
        <v>1.5396547785586454</v>
      </c>
      <c r="M25" s="67">
        <f t="shared" si="1"/>
        <v>1.7869465251665375</v>
      </c>
      <c r="N25" s="67">
        <f t="shared" si="1"/>
        <v>2.0342382717744334</v>
      </c>
      <c r="O25" s="67">
        <f t="shared" si="1"/>
        <v>2.2815300183823295</v>
      </c>
      <c r="P25" s="67">
        <f t="shared" si="1"/>
        <v>2.5288217649902256</v>
      </c>
      <c r="Q25" s="67">
        <f t="shared" si="1"/>
        <v>2.7761135115981213</v>
      </c>
      <c r="R25" s="67">
        <f t="shared" si="1"/>
        <v>3.0234052582060174</v>
      </c>
      <c r="S25" s="67">
        <f t="shared" si="1"/>
        <v>3.2706970048139135</v>
      </c>
      <c r="T25" s="67">
        <f t="shared" si="1"/>
        <v>3.5179887514218091</v>
      </c>
      <c r="U25" s="67">
        <f t="shared" si="1"/>
        <v>3.7652804980297052</v>
      </c>
      <c r="V25" s="67">
        <f t="shared" si="1"/>
        <v>4.0125722446376013</v>
      </c>
      <c r="W25" s="67">
        <f t="shared" si="1"/>
        <v>4.2598639912454974</v>
      </c>
      <c r="X25" s="67">
        <f t="shared" si="1"/>
        <v>4.5071557378533926</v>
      </c>
      <c r="Y25" s="67">
        <f t="shared" si="1"/>
        <v>4.7544474844612887</v>
      </c>
      <c r="Z25" s="67">
        <f t="shared" si="1"/>
        <v>5.0017392310691848</v>
      </c>
      <c r="AA25" s="67">
        <f t="shared" si="1"/>
        <v>5.2490309776770809</v>
      </c>
      <c r="AB25" s="67">
        <f t="shared" si="1"/>
        <v>5.496322724284977</v>
      </c>
      <c r="AC25" s="67">
        <f t="shared" si="1"/>
        <v>5.7436144708928722</v>
      </c>
      <c r="AD25" s="67">
        <f t="shared" si="1"/>
        <v>5.9909062175007683</v>
      </c>
      <c r="AE25" s="67">
        <f t="shared" si="1"/>
        <v>6.2381979641086645</v>
      </c>
      <c r="AF25" s="67">
        <f t="shared" si="1"/>
        <v>6.4854897107165606</v>
      </c>
      <c r="AG25" s="67">
        <f t="shared" si="1"/>
        <v>6.7327814573244567</v>
      </c>
      <c r="AH25" s="67">
        <f t="shared" si="1"/>
        <v>6.9800732039323528</v>
      </c>
      <c r="AI25" s="67">
        <f t="shared" si="1"/>
        <v>7.227364950540248</v>
      </c>
      <c r="AJ25" s="67">
        <f t="shared" si="1"/>
        <v>7.4746566971481441</v>
      </c>
      <c r="AK25" s="67">
        <f t="shared" si="1"/>
        <v>7.7219484437560402</v>
      </c>
      <c r="AL25" s="67">
        <f t="shared" si="1"/>
        <v>7.9692401903639363</v>
      </c>
      <c r="AM25" s="67">
        <f t="shared" si="1"/>
        <v>8.2165319369718315</v>
      </c>
      <c r="AN25" s="67">
        <f t="shared" si="1"/>
        <v>8.4638236835797276</v>
      </c>
      <c r="AO25" s="67">
        <f t="shared" si="1"/>
        <v>8.7111154301876237</v>
      </c>
      <c r="AP25" s="67">
        <f t="shared" si="1"/>
        <v>8.9584071767955198</v>
      </c>
      <c r="AQ25" s="67">
        <f t="shared" si="1"/>
        <v>9.2056989234034159</v>
      </c>
      <c r="AR25" s="67">
        <f t="shared" si="1"/>
        <v>9.452990670011312</v>
      </c>
      <c r="AS25" s="67">
        <f t="shared" si="1"/>
        <v>9.7002824166192081</v>
      </c>
      <c r="AT25" s="67">
        <f t="shared" si="1"/>
        <v>9.9475741632271042</v>
      </c>
      <c r="AU25" s="67">
        <f t="shared" si="1"/>
        <v>10.194865909835</v>
      </c>
      <c r="AV25" s="67">
        <f t="shared" si="1"/>
        <v>10.442157656442896</v>
      </c>
      <c r="AW25" s="67">
        <f t="shared" si="1"/>
        <v>10.689449403050791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-6.5850400000000002</v>
      </c>
      <c r="F26" s="59">
        <f t="shared" ref="F26:BD26" si="2">F18+F25</f>
        <v>-6.4314651153162616</v>
      </c>
      <c r="G26" s="59">
        <f t="shared" si="2"/>
        <v>-6.2550102306325224</v>
      </c>
      <c r="H26" s="59">
        <f t="shared" si="2"/>
        <v>-6.0528153459487823</v>
      </c>
      <c r="I26" s="59">
        <f t="shared" si="2"/>
        <v>-5.8325804612650431</v>
      </c>
      <c r="J26" s="59">
        <f t="shared" si="2"/>
        <v>-5.5412887146571466</v>
      </c>
      <c r="K26" s="59">
        <f t="shared" si="2"/>
        <v>-5.2296469680492512</v>
      </c>
      <c r="L26" s="59">
        <f t="shared" si="2"/>
        <v>-4.8973252214413545</v>
      </c>
      <c r="M26" s="59">
        <f t="shared" si="2"/>
        <v>1.7869465251665375</v>
      </c>
      <c r="N26" s="59">
        <f t="shared" si="2"/>
        <v>2.0342382717744334</v>
      </c>
      <c r="O26" s="59">
        <f t="shared" si="2"/>
        <v>2.2815300183823295</v>
      </c>
      <c r="P26" s="59">
        <f t="shared" si="2"/>
        <v>2.5288217649902256</v>
      </c>
      <c r="Q26" s="59">
        <f t="shared" si="2"/>
        <v>2.7761135115981213</v>
      </c>
      <c r="R26" s="59">
        <f t="shared" si="2"/>
        <v>3.0234052582060174</v>
      </c>
      <c r="S26" s="59">
        <f t="shared" si="2"/>
        <v>3.2706970048139135</v>
      </c>
      <c r="T26" s="59">
        <f t="shared" si="2"/>
        <v>3.5179887514218091</v>
      </c>
      <c r="U26" s="59">
        <f t="shared" si="2"/>
        <v>3.7652804980297052</v>
      </c>
      <c r="V26" s="59">
        <f t="shared" si="2"/>
        <v>4.0125722446376013</v>
      </c>
      <c r="W26" s="59">
        <f t="shared" si="2"/>
        <v>4.2598639912454974</v>
      </c>
      <c r="X26" s="59">
        <f t="shared" si="2"/>
        <v>4.5071557378533926</v>
      </c>
      <c r="Y26" s="59">
        <f t="shared" si="2"/>
        <v>4.7544474844612887</v>
      </c>
      <c r="Z26" s="59">
        <f t="shared" si="2"/>
        <v>5.0017392310691848</v>
      </c>
      <c r="AA26" s="59">
        <f t="shared" si="2"/>
        <v>5.2490309776770809</v>
      </c>
      <c r="AB26" s="59">
        <f t="shared" si="2"/>
        <v>5.496322724284977</v>
      </c>
      <c r="AC26" s="59">
        <f t="shared" si="2"/>
        <v>5.7436144708928722</v>
      </c>
      <c r="AD26" s="59">
        <f t="shared" si="2"/>
        <v>5.9909062175007683</v>
      </c>
      <c r="AE26" s="59">
        <f t="shared" si="2"/>
        <v>6.2381979641086645</v>
      </c>
      <c r="AF26" s="59">
        <f t="shared" si="2"/>
        <v>6.4854897107165606</v>
      </c>
      <c r="AG26" s="59">
        <f t="shared" si="2"/>
        <v>6.7327814573244567</v>
      </c>
      <c r="AH26" s="59">
        <f t="shared" si="2"/>
        <v>6.9800732039323528</v>
      </c>
      <c r="AI26" s="59">
        <f t="shared" si="2"/>
        <v>7.227364950540248</v>
      </c>
      <c r="AJ26" s="59">
        <f t="shared" si="2"/>
        <v>7.4746566971481441</v>
      </c>
      <c r="AK26" s="59">
        <f t="shared" si="2"/>
        <v>7.7219484437560402</v>
      </c>
      <c r="AL26" s="59">
        <f t="shared" si="2"/>
        <v>7.9692401903639363</v>
      </c>
      <c r="AM26" s="59">
        <f t="shared" si="2"/>
        <v>8.2165319369718315</v>
      </c>
      <c r="AN26" s="59">
        <f t="shared" si="2"/>
        <v>8.4638236835797276</v>
      </c>
      <c r="AO26" s="59">
        <f t="shared" si="2"/>
        <v>8.7111154301876237</v>
      </c>
      <c r="AP26" s="59">
        <f t="shared" si="2"/>
        <v>8.9584071767955198</v>
      </c>
      <c r="AQ26" s="59">
        <f t="shared" si="2"/>
        <v>9.2056989234034159</v>
      </c>
      <c r="AR26" s="59">
        <f t="shared" si="2"/>
        <v>9.452990670011312</v>
      </c>
      <c r="AS26" s="59">
        <f t="shared" si="2"/>
        <v>9.7002824166192081</v>
      </c>
      <c r="AT26" s="59">
        <f t="shared" si="2"/>
        <v>9.9475741632271042</v>
      </c>
      <c r="AU26" s="59">
        <f t="shared" si="2"/>
        <v>10.194865909835</v>
      </c>
      <c r="AV26" s="59">
        <f t="shared" si="2"/>
        <v>10.442157656442896</v>
      </c>
      <c r="AW26" s="59">
        <f t="shared" si="2"/>
        <v>10.689449403050791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-5.2680320000000007</v>
      </c>
      <c r="F28" s="34">
        <f t="shared" ref="F28:AW28" si="4">F26*F27</f>
        <v>-5.1451720922530093</v>
      </c>
      <c r="G28" s="34">
        <f t="shared" si="4"/>
        <v>-5.0040081845060183</v>
      </c>
      <c r="H28" s="34">
        <f t="shared" si="4"/>
        <v>-4.8422522767590266</v>
      </c>
      <c r="I28" s="34">
        <f t="shared" si="4"/>
        <v>-4.6660643690120347</v>
      </c>
      <c r="J28" s="34">
        <f t="shared" si="4"/>
        <v>-4.4330309717257173</v>
      </c>
      <c r="K28" s="34">
        <f t="shared" si="4"/>
        <v>-4.1837175744394015</v>
      </c>
      <c r="L28" s="34">
        <f t="shared" si="4"/>
        <v>-3.9178601771530839</v>
      </c>
      <c r="M28" s="34">
        <f t="shared" si="4"/>
        <v>1.4295572201332301</v>
      </c>
      <c r="N28" s="34">
        <f t="shared" si="4"/>
        <v>1.6273906174195467</v>
      </c>
      <c r="O28" s="34">
        <f t="shared" si="4"/>
        <v>1.8252240147058636</v>
      </c>
      <c r="P28" s="34">
        <f t="shared" si="4"/>
        <v>2.0230574119921805</v>
      </c>
      <c r="Q28" s="34">
        <f t="shared" si="4"/>
        <v>2.2208908092784969</v>
      </c>
      <c r="R28" s="34">
        <f t="shared" si="4"/>
        <v>2.4187242065648142</v>
      </c>
      <c r="S28" s="34">
        <f t="shared" si="4"/>
        <v>2.6165576038511311</v>
      </c>
      <c r="T28" s="34">
        <f t="shared" si="4"/>
        <v>2.8143910011374476</v>
      </c>
      <c r="U28" s="34">
        <f t="shared" si="4"/>
        <v>3.0122243984237644</v>
      </c>
      <c r="V28" s="34">
        <f t="shared" si="4"/>
        <v>3.2100577957100813</v>
      </c>
      <c r="W28" s="34">
        <f t="shared" si="4"/>
        <v>3.4078911929963982</v>
      </c>
      <c r="X28" s="34">
        <f t="shared" si="4"/>
        <v>3.6057245902827142</v>
      </c>
      <c r="Y28" s="34">
        <f t="shared" si="4"/>
        <v>3.8035579875690311</v>
      </c>
      <c r="Z28" s="34">
        <f t="shared" si="4"/>
        <v>4.0013913848553484</v>
      </c>
      <c r="AA28" s="34">
        <f t="shared" si="4"/>
        <v>4.1992247821416653</v>
      </c>
      <c r="AB28" s="34">
        <f t="shared" si="4"/>
        <v>4.3970581794279822</v>
      </c>
      <c r="AC28" s="34">
        <f t="shared" si="4"/>
        <v>4.5948915767142982</v>
      </c>
      <c r="AD28" s="34">
        <f t="shared" si="4"/>
        <v>4.792724974000615</v>
      </c>
      <c r="AE28" s="34">
        <f t="shared" si="4"/>
        <v>4.9905583712869319</v>
      </c>
      <c r="AF28" s="34">
        <f t="shared" si="4"/>
        <v>5.1883917685732488</v>
      </c>
      <c r="AG28" s="34">
        <f t="shared" si="4"/>
        <v>5.3862251658595657</v>
      </c>
      <c r="AH28" s="34">
        <f t="shared" si="4"/>
        <v>5.5840585631458826</v>
      </c>
      <c r="AI28" s="34">
        <f t="shared" si="4"/>
        <v>5.7818919604321986</v>
      </c>
      <c r="AJ28" s="34">
        <f t="shared" si="4"/>
        <v>5.9797253577185154</v>
      </c>
      <c r="AK28" s="34">
        <f t="shared" si="4"/>
        <v>6.1775587550048323</v>
      </c>
      <c r="AL28" s="34">
        <f t="shared" si="4"/>
        <v>6.3753921522911492</v>
      </c>
      <c r="AM28" s="34">
        <f t="shared" si="4"/>
        <v>6.5732255495774652</v>
      </c>
      <c r="AN28" s="34">
        <f t="shared" si="4"/>
        <v>6.7710589468637821</v>
      </c>
      <c r="AO28" s="34">
        <f t="shared" si="4"/>
        <v>6.9688923441500989</v>
      </c>
      <c r="AP28" s="34">
        <f t="shared" si="4"/>
        <v>7.1667257414364158</v>
      </c>
      <c r="AQ28" s="34">
        <f t="shared" si="4"/>
        <v>7.3645591387227327</v>
      </c>
      <c r="AR28" s="34">
        <f t="shared" si="4"/>
        <v>7.5623925360090496</v>
      </c>
      <c r="AS28" s="34">
        <f t="shared" si="4"/>
        <v>7.7602259332953665</v>
      </c>
      <c r="AT28" s="34">
        <f t="shared" si="4"/>
        <v>7.9580593305816834</v>
      </c>
      <c r="AU28" s="34">
        <f t="shared" si="4"/>
        <v>8.1558927278680002</v>
      </c>
      <c r="AV28" s="34">
        <f t="shared" si="4"/>
        <v>8.3537261251543171</v>
      </c>
      <c r="AW28" s="34">
        <f t="shared" si="4"/>
        <v>8.5515595224406322</v>
      </c>
      <c r="AX28" s="34"/>
      <c r="AY28" s="34"/>
      <c r="AZ28" s="34"/>
      <c r="BA28" s="34"/>
      <c r="BB28" s="34"/>
      <c r="BC28" s="34"/>
      <c r="BD28" s="34"/>
    </row>
    <row r="29" spans="1:56" x14ac:dyDescent="0.3">
      <c r="A29" s="115"/>
      <c r="B29" s="9" t="s">
        <v>92</v>
      </c>
      <c r="C29" s="11" t="s">
        <v>44</v>
      </c>
      <c r="D29" s="9" t="s">
        <v>40</v>
      </c>
      <c r="E29" s="34">
        <f>E26-E28</f>
        <v>-1.3170079999999995</v>
      </c>
      <c r="F29" s="34">
        <f t="shared" ref="F29:AW29" si="5">F26-F28</f>
        <v>-1.2862930230632523</v>
      </c>
      <c r="G29" s="34">
        <f t="shared" si="5"/>
        <v>-1.2510020461265041</v>
      </c>
      <c r="H29" s="34">
        <f t="shared" si="5"/>
        <v>-1.2105630691897558</v>
      </c>
      <c r="I29" s="34">
        <f t="shared" si="5"/>
        <v>-1.1665160922530085</v>
      </c>
      <c r="J29" s="34">
        <f t="shared" si="5"/>
        <v>-1.1082577429314293</v>
      </c>
      <c r="K29" s="34">
        <f t="shared" si="5"/>
        <v>-1.0459293936098497</v>
      </c>
      <c r="L29" s="34">
        <f t="shared" si="5"/>
        <v>-0.97946504428827064</v>
      </c>
      <c r="M29" s="34">
        <f t="shared" si="5"/>
        <v>0.35738930503330746</v>
      </c>
      <c r="N29" s="34">
        <f t="shared" si="5"/>
        <v>0.40684765435488668</v>
      </c>
      <c r="O29" s="34">
        <f t="shared" si="5"/>
        <v>0.4563060036764659</v>
      </c>
      <c r="P29" s="34">
        <f t="shared" si="5"/>
        <v>0.50576435299804512</v>
      </c>
      <c r="Q29" s="34">
        <f t="shared" si="5"/>
        <v>0.55522270231962434</v>
      </c>
      <c r="R29" s="34">
        <f t="shared" si="5"/>
        <v>0.60468105164120312</v>
      </c>
      <c r="S29" s="34">
        <f t="shared" si="5"/>
        <v>0.65413940096278234</v>
      </c>
      <c r="T29" s="34">
        <f t="shared" si="5"/>
        <v>0.70359775028436156</v>
      </c>
      <c r="U29" s="34">
        <f t="shared" si="5"/>
        <v>0.75305609960594078</v>
      </c>
      <c r="V29" s="34">
        <f t="shared" si="5"/>
        <v>0.80251444892752</v>
      </c>
      <c r="W29" s="34">
        <f t="shared" si="5"/>
        <v>0.85197279824909922</v>
      </c>
      <c r="X29" s="34">
        <f t="shared" si="5"/>
        <v>0.90143114757067844</v>
      </c>
      <c r="Y29" s="34">
        <f t="shared" si="5"/>
        <v>0.95088949689225766</v>
      </c>
      <c r="Z29" s="34">
        <f t="shared" si="5"/>
        <v>1.0003478462138364</v>
      </c>
      <c r="AA29" s="34">
        <f t="shared" si="5"/>
        <v>1.0498061955354157</v>
      </c>
      <c r="AB29" s="34">
        <f t="shared" si="5"/>
        <v>1.0992645448569949</v>
      </c>
      <c r="AC29" s="34">
        <f t="shared" si="5"/>
        <v>1.1487228941785741</v>
      </c>
      <c r="AD29" s="34">
        <f t="shared" si="5"/>
        <v>1.1981812435001533</v>
      </c>
      <c r="AE29" s="34">
        <f t="shared" si="5"/>
        <v>1.2476395928217325</v>
      </c>
      <c r="AF29" s="34">
        <f t="shared" si="5"/>
        <v>1.2970979421433118</v>
      </c>
      <c r="AG29" s="34">
        <f t="shared" si="5"/>
        <v>1.346556291464891</v>
      </c>
      <c r="AH29" s="34">
        <f t="shared" si="5"/>
        <v>1.3960146407864702</v>
      </c>
      <c r="AI29" s="34">
        <f t="shared" si="5"/>
        <v>1.4454729901080494</v>
      </c>
      <c r="AJ29" s="34">
        <f t="shared" si="5"/>
        <v>1.4949313394296286</v>
      </c>
      <c r="AK29" s="34">
        <f t="shared" si="5"/>
        <v>1.5443896887512079</v>
      </c>
      <c r="AL29" s="34">
        <f t="shared" si="5"/>
        <v>1.5938480380727871</v>
      </c>
      <c r="AM29" s="34">
        <f t="shared" si="5"/>
        <v>1.6433063873943663</v>
      </c>
      <c r="AN29" s="34">
        <f t="shared" si="5"/>
        <v>1.6927647367159455</v>
      </c>
      <c r="AO29" s="34">
        <f t="shared" si="5"/>
        <v>1.7422230860375247</v>
      </c>
      <c r="AP29" s="34">
        <f t="shared" si="5"/>
        <v>1.791681435359104</v>
      </c>
      <c r="AQ29" s="34">
        <f t="shared" si="5"/>
        <v>1.8411397846806832</v>
      </c>
      <c r="AR29" s="34">
        <f t="shared" si="5"/>
        <v>1.8905981340022624</v>
      </c>
      <c r="AS29" s="34">
        <f t="shared" si="5"/>
        <v>1.9400564833238416</v>
      </c>
      <c r="AT29" s="34">
        <f t="shared" si="5"/>
        <v>1.9895148326454208</v>
      </c>
      <c r="AU29" s="34">
        <f t="shared" si="5"/>
        <v>2.0389731819670001</v>
      </c>
      <c r="AV29" s="34">
        <f t="shared" si="5"/>
        <v>2.0884315312885793</v>
      </c>
      <c r="AW29" s="34">
        <f t="shared" si="5"/>
        <v>2.1378898806101585</v>
      </c>
      <c r="AX29" s="34"/>
      <c r="AY29" s="34"/>
      <c r="AZ29" s="34"/>
      <c r="BA29" s="34"/>
      <c r="BB29" s="34"/>
      <c r="BC29" s="34"/>
      <c r="BD29" s="34"/>
    </row>
    <row r="30" spans="1:56" ht="16.5" hidden="1" customHeight="1" outlineLevel="1" x14ac:dyDescent="0.35">
      <c r="A30" s="115"/>
      <c r="B30" s="9" t="s">
        <v>1</v>
      </c>
      <c r="C30" s="11" t="s">
        <v>53</v>
      </c>
      <c r="D30" s="9" t="s">
        <v>40</v>
      </c>
      <c r="F30" s="34">
        <f>$E$28/'Fixed data'!$C$7</f>
        <v>-0.11706737777777779</v>
      </c>
      <c r="G30" s="34">
        <f>$E$28/'Fixed data'!$C$7</f>
        <v>-0.11706737777777779</v>
      </c>
      <c r="H30" s="34">
        <f>$E$28/'Fixed data'!$C$7</f>
        <v>-0.11706737777777779</v>
      </c>
      <c r="I30" s="34">
        <f>$E$28/'Fixed data'!$C$7</f>
        <v>-0.11706737777777779</v>
      </c>
      <c r="J30" s="34">
        <f>$E$28/'Fixed data'!$C$7</f>
        <v>-0.11706737777777779</v>
      </c>
      <c r="K30" s="34">
        <f>$E$28/'Fixed data'!$C$7</f>
        <v>-0.11706737777777779</v>
      </c>
      <c r="L30" s="34">
        <f>$E$28/'Fixed data'!$C$7</f>
        <v>-0.11706737777777779</v>
      </c>
      <c r="M30" s="34">
        <f>$E$28/'Fixed data'!$C$7</f>
        <v>-0.11706737777777779</v>
      </c>
      <c r="N30" s="34">
        <f>$E$28/'Fixed data'!$C$7</f>
        <v>-0.11706737777777779</v>
      </c>
      <c r="O30" s="34">
        <f>$E$28/'Fixed data'!$C$7</f>
        <v>-0.11706737777777779</v>
      </c>
      <c r="P30" s="34">
        <f>$E$28/'Fixed data'!$C$7</f>
        <v>-0.11706737777777779</v>
      </c>
      <c r="Q30" s="34">
        <f>$E$28/'Fixed data'!$C$7</f>
        <v>-0.11706737777777779</v>
      </c>
      <c r="R30" s="34">
        <f>$E$28/'Fixed data'!$C$7</f>
        <v>-0.11706737777777779</v>
      </c>
      <c r="S30" s="34">
        <f>$E$28/'Fixed data'!$C$7</f>
        <v>-0.11706737777777779</v>
      </c>
      <c r="T30" s="34">
        <f>$E$28/'Fixed data'!$C$7</f>
        <v>-0.11706737777777779</v>
      </c>
      <c r="U30" s="34">
        <f>$E$28/'Fixed data'!$C$7</f>
        <v>-0.11706737777777779</v>
      </c>
      <c r="V30" s="34">
        <f>$E$28/'Fixed data'!$C$7</f>
        <v>-0.11706737777777779</v>
      </c>
      <c r="W30" s="34">
        <f>$E$28/'Fixed data'!$C$7</f>
        <v>-0.11706737777777779</v>
      </c>
      <c r="X30" s="34">
        <f>$E$28/'Fixed data'!$C$7</f>
        <v>-0.11706737777777779</v>
      </c>
      <c r="Y30" s="34">
        <f>$E$28/'Fixed data'!$C$7</f>
        <v>-0.11706737777777779</v>
      </c>
      <c r="Z30" s="34">
        <f>$E$28/'Fixed data'!$C$7</f>
        <v>-0.11706737777777779</v>
      </c>
      <c r="AA30" s="34">
        <f>$E$28/'Fixed data'!$C$7</f>
        <v>-0.11706737777777779</v>
      </c>
      <c r="AB30" s="34">
        <f>$E$28/'Fixed data'!$C$7</f>
        <v>-0.11706737777777779</v>
      </c>
      <c r="AC30" s="34">
        <f>$E$28/'Fixed data'!$C$7</f>
        <v>-0.11706737777777779</v>
      </c>
      <c r="AD30" s="34">
        <f>$E$28/'Fixed data'!$C$7</f>
        <v>-0.11706737777777779</v>
      </c>
      <c r="AE30" s="34">
        <f>$E$28/'Fixed data'!$C$7</f>
        <v>-0.11706737777777779</v>
      </c>
      <c r="AF30" s="34">
        <f>$E$28/'Fixed data'!$C$7</f>
        <v>-0.11706737777777779</v>
      </c>
      <c r="AG30" s="34">
        <f>$E$28/'Fixed data'!$C$7</f>
        <v>-0.11706737777777779</v>
      </c>
      <c r="AH30" s="34">
        <f>$E$28/'Fixed data'!$C$7</f>
        <v>-0.11706737777777779</v>
      </c>
      <c r="AI30" s="34">
        <f>$E$28/'Fixed data'!$C$7</f>
        <v>-0.11706737777777779</v>
      </c>
      <c r="AJ30" s="34">
        <f>$E$28/'Fixed data'!$C$7</f>
        <v>-0.11706737777777779</v>
      </c>
      <c r="AK30" s="34">
        <f>$E$28/'Fixed data'!$C$7</f>
        <v>-0.11706737777777779</v>
      </c>
      <c r="AL30" s="34">
        <f>$E$28/'Fixed data'!$C$7</f>
        <v>-0.11706737777777779</v>
      </c>
      <c r="AM30" s="34">
        <f>$E$28/'Fixed data'!$C$7</f>
        <v>-0.11706737777777779</v>
      </c>
      <c r="AN30" s="34">
        <f>$E$28/'Fixed data'!$C$7</f>
        <v>-0.11706737777777779</v>
      </c>
      <c r="AO30" s="34">
        <f>$E$28/'Fixed data'!$C$7</f>
        <v>-0.11706737777777779</v>
      </c>
      <c r="AP30" s="34">
        <f>$E$28/'Fixed data'!$C$7</f>
        <v>-0.11706737777777779</v>
      </c>
      <c r="AQ30" s="34">
        <f>$E$28/'Fixed data'!$C$7</f>
        <v>-0.11706737777777779</v>
      </c>
      <c r="AR30" s="34">
        <f>$E$28/'Fixed data'!$C$7</f>
        <v>-0.11706737777777779</v>
      </c>
      <c r="AS30" s="34">
        <f>$E$28/'Fixed data'!$C$7</f>
        <v>-0.11706737777777779</v>
      </c>
      <c r="AT30" s="34">
        <f>$E$28/'Fixed data'!$C$7</f>
        <v>-0.11706737777777779</v>
      </c>
      <c r="AU30" s="34">
        <f>$E$28/'Fixed data'!$C$7</f>
        <v>-0.11706737777777779</v>
      </c>
      <c r="AV30" s="34">
        <f>$E$28/'Fixed data'!$C$7</f>
        <v>-0.11706737777777779</v>
      </c>
      <c r="AW30" s="34">
        <f>$E$28/'Fixed data'!$C$7</f>
        <v>-0.11706737777777779</v>
      </c>
      <c r="AX30" s="34">
        <f>$E$28/'Fixed data'!$C$7</f>
        <v>-0.11706737777777779</v>
      </c>
      <c r="AY30" s="34"/>
      <c r="AZ30" s="34"/>
      <c r="BA30" s="34"/>
      <c r="BB30" s="34"/>
      <c r="BC30" s="34"/>
      <c r="BD30" s="34"/>
    </row>
    <row r="31" spans="1:56" ht="16.5" hidden="1" customHeight="1" outlineLevel="1" x14ac:dyDescent="0.35">
      <c r="A31" s="115"/>
      <c r="B31" s="9" t="s">
        <v>2</v>
      </c>
      <c r="C31" s="11" t="s">
        <v>54</v>
      </c>
      <c r="D31" s="9" t="s">
        <v>40</v>
      </c>
      <c r="F31" s="34"/>
      <c r="G31" s="34">
        <f>$F$28/'Fixed data'!$C$7</f>
        <v>-0.11433715760562244</v>
      </c>
      <c r="H31" s="34">
        <f>$F$28/'Fixed data'!$C$7</f>
        <v>-0.11433715760562244</v>
      </c>
      <c r="I31" s="34">
        <f>$F$28/'Fixed data'!$C$7</f>
        <v>-0.11433715760562244</v>
      </c>
      <c r="J31" s="34">
        <f>$F$28/'Fixed data'!$C$7</f>
        <v>-0.11433715760562244</v>
      </c>
      <c r="K31" s="34">
        <f>$F$28/'Fixed data'!$C$7</f>
        <v>-0.11433715760562244</v>
      </c>
      <c r="L31" s="34">
        <f>$F$28/'Fixed data'!$C$7</f>
        <v>-0.11433715760562244</v>
      </c>
      <c r="M31" s="34">
        <f>$F$28/'Fixed data'!$C$7</f>
        <v>-0.11433715760562244</v>
      </c>
      <c r="N31" s="34">
        <f>$F$28/'Fixed data'!$C$7</f>
        <v>-0.11433715760562244</v>
      </c>
      <c r="O31" s="34">
        <f>$F$28/'Fixed data'!$C$7</f>
        <v>-0.11433715760562244</v>
      </c>
      <c r="P31" s="34">
        <f>$F$28/'Fixed data'!$C$7</f>
        <v>-0.11433715760562244</v>
      </c>
      <c r="Q31" s="34">
        <f>$F$28/'Fixed data'!$C$7</f>
        <v>-0.11433715760562244</v>
      </c>
      <c r="R31" s="34">
        <f>$F$28/'Fixed data'!$C$7</f>
        <v>-0.11433715760562244</v>
      </c>
      <c r="S31" s="34">
        <f>$F$28/'Fixed data'!$C$7</f>
        <v>-0.11433715760562244</v>
      </c>
      <c r="T31" s="34">
        <f>$F$28/'Fixed data'!$C$7</f>
        <v>-0.11433715760562244</v>
      </c>
      <c r="U31" s="34">
        <f>$F$28/'Fixed data'!$C$7</f>
        <v>-0.11433715760562244</v>
      </c>
      <c r="V31" s="34">
        <f>$F$28/'Fixed data'!$C$7</f>
        <v>-0.11433715760562244</v>
      </c>
      <c r="W31" s="34">
        <f>$F$28/'Fixed data'!$C$7</f>
        <v>-0.11433715760562244</v>
      </c>
      <c r="X31" s="34">
        <f>$F$28/'Fixed data'!$C$7</f>
        <v>-0.11433715760562244</v>
      </c>
      <c r="Y31" s="34">
        <f>$F$28/'Fixed data'!$C$7</f>
        <v>-0.11433715760562244</v>
      </c>
      <c r="Z31" s="34">
        <f>$F$28/'Fixed data'!$C$7</f>
        <v>-0.11433715760562244</v>
      </c>
      <c r="AA31" s="34">
        <f>$F$28/'Fixed data'!$C$7</f>
        <v>-0.11433715760562244</v>
      </c>
      <c r="AB31" s="34">
        <f>$F$28/'Fixed data'!$C$7</f>
        <v>-0.11433715760562244</v>
      </c>
      <c r="AC31" s="34">
        <f>$F$28/'Fixed data'!$C$7</f>
        <v>-0.11433715760562244</v>
      </c>
      <c r="AD31" s="34">
        <f>$F$28/'Fixed data'!$C$7</f>
        <v>-0.11433715760562244</v>
      </c>
      <c r="AE31" s="34">
        <f>$F$28/'Fixed data'!$C$7</f>
        <v>-0.11433715760562244</v>
      </c>
      <c r="AF31" s="34">
        <f>$F$28/'Fixed data'!$C$7</f>
        <v>-0.11433715760562244</v>
      </c>
      <c r="AG31" s="34">
        <f>$F$28/'Fixed data'!$C$7</f>
        <v>-0.11433715760562244</v>
      </c>
      <c r="AH31" s="34">
        <f>$F$28/'Fixed data'!$C$7</f>
        <v>-0.11433715760562244</v>
      </c>
      <c r="AI31" s="34">
        <f>$F$28/'Fixed data'!$C$7</f>
        <v>-0.11433715760562244</v>
      </c>
      <c r="AJ31" s="34">
        <f>$F$28/'Fixed data'!$C$7</f>
        <v>-0.11433715760562244</v>
      </c>
      <c r="AK31" s="34">
        <f>$F$28/'Fixed data'!$C$7</f>
        <v>-0.11433715760562244</v>
      </c>
      <c r="AL31" s="34">
        <f>$F$28/'Fixed data'!$C$7</f>
        <v>-0.11433715760562244</v>
      </c>
      <c r="AM31" s="34">
        <f>$F$28/'Fixed data'!$C$7</f>
        <v>-0.11433715760562244</v>
      </c>
      <c r="AN31" s="34">
        <f>$F$28/'Fixed data'!$C$7</f>
        <v>-0.11433715760562244</v>
      </c>
      <c r="AO31" s="34">
        <f>$F$28/'Fixed data'!$C$7</f>
        <v>-0.11433715760562244</v>
      </c>
      <c r="AP31" s="34">
        <f>$F$28/'Fixed data'!$C$7</f>
        <v>-0.11433715760562244</v>
      </c>
      <c r="AQ31" s="34">
        <f>$F$28/'Fixed data'!$C$7</f>
        <v>-0.11433715760562244</v>
      </c>
      <c r="AR31" s="34">
        <f>$F$28/'Fixed data'!$C$7</f>
        <v>-0.11433715760562244</v>
      </c>
      <c r="AS31" s="34">
        <f>$F$28/'Fixed data'!$C$7</f>
        <v>-0.11433715760562244</v>
      </c>
      <c r="AT31" s="34">
        <f>$F$28/'Fixed data'!$C$7</f>
        <v>-0.11433715760562244</v>
      </c>
      <c r="AU31" s="34">
        <f>$F$28/'Fixed data'!$C$7</f>
        <v>-0.11433715760562244</v>
      </c>
      <c r="AV31" s="34">
        <f>$F$28/'Fixed data'!$C$7</f>
        <v>-0.11433715760562244</v>
      </c>
      <c r="AW31" s="34">
        <f>$F$28/'Fixed data'!$C$7</f>
        <v>-0.11433715760562244</v>
      </c>
      <c r="AX31" s="34">
        <f>$F$28/'Fixed data'!$C$7</f>
        <v>-0.11433715760562244</v>
      </c>
      <c r="AY31" s="34">
        <f>$F$28/'Fixed data'!$C$7</f>
        <v>-0.11433715760562244</v>
      </c>
      <c r="AZ31" s="34"/>
      <c r="BA31" s="34"/>
      <c r="BB31" s="34"/>
      <c r="BC31" s="34"/>
      <c r="BD31" s="34"/>
    </row>
    <row r="32" spans="1:56" ht="16.5" hidden="1" customHeight="1" outlineLevel="1" x14ac:dyDescent="0.35">
      <c r="A32" s="115"/>
      <c r="B32" s="9" t="s">
        <v>3</v>
      </c>
      <c r="C32" s="11" t="s">
        <v>55</v>
      </c>
      <c r="D32" s="9" t="s">
        <v>40</v>
      </c>
      <c r="F32" s="34"/>
      <c r="G32" s="34"/>
      <c r="H32" s="34">
        <f>$G$28/'Fixed data'!$C$7</f>
        <v>-0.11120018187791152</v>
      </c>
      <c r="I32" s="34">
        <f>$G$28/'Fixed data'!$C$7</f>
        <v>-0.11120018187791152</v>
      </c>
      <c r="J32" s="34">
        <f>$G$28/'Fixed data'!$C$7</f>
        <v>-0.11120018187791152</v>
      </c>
      <c r="K32" s="34">
        <f>$G$28/'Fixed data'!$C$7</f>
        <v>-0.11120018187791152</v>
      </c>
      <c r="L32" s="34">
        <f>$G$28/'Fixed data'!$C$7</f>
        <v>-0.11120018187791152</v>
      </c>
      <c r="M32" s="34">
        <f>$G$28/'Fixed data'!$C$7</f>
        <v>-0.11120018187791152</v>
      </c>
      <c r="N32" s="34">
        <f>$G$28/'Fixed data'!$C$7</f>
        <v>-0.11120018187791152</v>
      </c>
      <c r="O32" s="34">
        <f>$G$28/'Fixed data'!$C$7</f>
        <v>-0.11120018187791152</v>
      </c>
      <c r="P32" s="34">
        <f>$G$28/'Fixed data'!$C$7</f>
        <v>-0.11120018187791152</v>
      </c>
      <c r="Q32" s="34">
        <f>$G$28/'Fixed data'!$C$7</f>
        <v>-0.11120018187791152</v>
      </c>
      <c r="R32" s="34">
        <f>$G$28/'Fixed data'!$C$7</f>
        <v>-0.11120018187791152</v>
      </c>
      <c r="S32" s="34">
        <f>$G$28/'Fixed data'!$C$7</f>
        <v>-0.11120018187791152</v>
      </c>
      <c r="T32" s="34">
        <f>$G$28/'Fixed data'!$C$7</f>
        <v>-0.11120018187791152</v>
      </c>
      <c r="U32" s="34">
        <f>$G$28/'Fixed data'!$C$7</f>
        <v>-0.11120018187791152</v>
      </c>
      <c r="V32" s="34">
        <f>$G$28/'Fixed data'!$C$7</f>
        <v>-0.11120018187791152</v>
      </c>
      <c r="W32" s="34">
        <f>$G$28/'Fixed data'!$C$7</f>
        <v>-0.11120018187791152</v>
      </c>
      <c r="X32" s="34">
        <f>$G$28/'Fixed data'!$C$7</f>
        <v>-0.11120018187791152</v>
      </c>
      <c r="Y32" s="34">
        <f>$G$28/'Fixed data'!$C$7</f>
        <v>-0.11120018187791152</v>
      </c>
      <c r="Z32" s="34">
        <f>$G$28/'Fixed data'!$C$7</f>
        <v>-0.11120018187791152</v>
      </c>
      <c r="AA32" s="34">
        <f>$G$28/'Fixed data'!$C$7</f>
        <v>-0.11120018187791152</v>
      </c>
      <c r="AB32" s="34">
        <f>$G$28/'Fixed data'!$C$7</f>
        <v>-0.11120018187791152</v>
      </c>
      <c r="AC32" s="34">
        <f>$G$28/'Fixed data'!$C$7</f>
        <v>-0.11120018187791152</v>
      </c>
      <c r="AD32" s="34">
        <f>$G$28/'Fixed data'!$C$7</f>
        <v>-0.11120018187791152</v>
      </c>
      <c r="AE32" s="34">
        <f>$G$28/'Fixed data'!$C$7</f>
        <v>-0.11120018187791152</v>
      </c>
      <c r="AF32" s="34">
        <f>$G$28/'Fixed data'!$C$7</f>
        <v>-0.11120018187791152</v>
      </c>
      <c r="AG32" s="34">
        <f>$G$28/'Fixed data'!$C$7</f>
        <v>-0.11120018187791152</v>
      </c>
      <c r="AH32" s="34">
        <f>$G$28/'Fixed data'!$C$7</f>
        <v>-0.11120018187791152</v>
      </c>
      <c r="AI32" s="34">
        <f>$G$28/'Fixed data'!$C$7</f>
        <v>-0.11120018187791152</v>
      </c>
      <c r="AJ32" s="34">
        <f>$G$28/'Fixed data'!$C$7</f>
        <v>-0.11120018187791152</v>
      </c>
      <c r="AK32" s="34">
        <f>$G$28/'Fixed data'!$C$7</f>
        <v>-0.11120018187791152</v>
      </c>
      <c r="AL32" s="34">
        <f>$G$28/'Fixed data'!$C$7</f>
        <v>-0.11120018187791152</v>
      </c>
      <c r="AM32" s="34">
        <f>$G$28/'Fixed data'!$C$7</f>
        <v>-0.11120018187791152</v>
      </c>
      <c r="AN32" s="34">
        <f>$G$28/'Fixed data'!$C$7</f>
        <v>-0.11120018187791152</v>
      </c>
      <c r="AO32" s="34">
        <f>$G$28/'Fixed data'!$C$7</f>
        <v>-0.11120018187791152</v>
      </c>
      <c r="AP32" s="34">
        <f>$G$28/'Fixed data'!$C$7</f>
        <v>-0.11120018187791152</v>
      </c>
      <c r="AQ32" s="34">
        <f>$G$28/'Fixed data'!$C$7</f>
        <v>-0.11120018187791152</v>
      </c>
      <c r="AR32" s="34">
        <f>$G$28/'Fixed data'!$C$7</f>
        <v>-0.11120018187791152</v>
      </c>
      <c r="AS32" s="34">
        <f>$G$28/'Fixed data'!$C$7</f>
        <v>-0.11120018187791152</v>
      </c>
      <c r="AT32" s="34">
        <f>$G$28/'Fixed data'!$C$7</f>
        <v>-0.11120018187791152</v>
      </c>
      <c r="AU32" s="34">
        <f>$G$28/'Fixed data'!$C$7</f>
        <v>-0.11120018187791152</v>
      </c>
      <c r="AV32" s="34">
        <f>$G$28/'Fixed data'!$C$7</f>
        <v>-0.11120018187791152</v>
      </c>
      <c r="AW32" s="34">
        <f>$G$28/'Fixed data'!$C$7</f>
        <v>-0.11120018187791152</v>
      </c>
      <c r="AX32" s="34">
        <f>$G$28/'Fixed data'!$C$7</f>
        <v>-0.11120018187791152</v>
      </c>
      <c r="AY32" s="34">
        <f>$G$28/'Fixed data'!$C$7</f>
        <v>-0.11120018187791152</v>
      </c>
      <c r="AZ32" s="34">
        <f>$G$28/'Fixed data'!$C$7</f>
        <v>-0.11120018187791152</v>
      </c>
      <c r="BA32" s="34"/>
      <c r="BB32" s="34"/>
      <c r="BC32" s="34"/>
      <c r="BD32" s="34"/>
    </row>
    <row r="33" spans="1:57" ht="16.5" hidden="1" customHeight="1" outlineLevel="1" x14ac:dyDescent="0.35">
      <c r="A33" s="115"/>
      <c r="B33" s="9" t="s">
        <v>4</v>
      </c>
      <c r="C33" s="11" t="s">
        <v>56</v>
      </c>
      <c r="D33" s="9" t="s">
        <v>40</v>
      </c>
      <c r="F33" s="34"/>
      <c r="G33" s="34"/>
      <c r="H33" s="34"/>
      <c r="I33" s="34">
        <f>$H$28/'Fixed data'!$C$7</f>
        <v>-0.10760560615020059</v>
      </c>
      <c r="J33" s="34">
        <f>$H$28/'Fixed data'!$C$7</f>
        <v>-0.10760560615020059</v>
      </c>
      <c r="K33" s="34">
        <f>$H$28/'Fixed data'!$C$7</f>
        <v>-0.10760560615020059</v>
      </c>
      <c r="L33" s="34">
        <f>$H$28/'Fixed data'!$C$7</f>
        <v>-0.10760560615020059</v>
      </c>
      <c r="M33" s="34">
        <f>$H$28/'Fixed data'!$C$7</f>
        <v>-0.10760560615020059</v>
      </c>
      <c r="N33" s="34">
        <f>$H$28/'Fixed data'!$C$7</f>
        <v>-0.10760560615020059</v>
      </c>
      <c r="O33" s="34">
        <f>$H$28/'Fixed data'!$C$7</f>
        <v>-0.10760560615020059</v>
      </c>
      <c r="P33" s="34">
        <f>$H$28/'Fixed data'!$C$7</f>
        <v>-0.10760560615020059</v>
      </c>
      <c r="Q33" s="34">
        <f>$H$28/'Fixed data'!$C$7</f>
        <v>-0.10760560615020059</v>
      </c>
      <c r="R33" s="34">
        <f>$H$28/'Fixed data'!$C$7</f>
        <v>-0.10760560615020059</v>
      </c>
      <c r="S33" s="34">
        <f>$H$28/'Fixed data'!$C$7</f>
        <v>-0.10760560615020059</v>
      </c>
      <c r="T33" s="34">
        <f>$H$28/'Fixed data'!$C$7</f>
        <v>-0.10760560615020059</v>
      </c>
      <c r="U33" s="34">
        <f>$H$28/'Fixed data'!$C$7</f>
        <v>-0.10760560615020059</v>
      </c>
      <c r="V33" s="34">
        <f>$H$28/'Fixed data'!$C$7</f>
        <v>-0.10760560615020059</v>
      </c>
      <c r="W33" s="34">
        <f>$H$28/'Fixed data'!$C$7</f>
        <v>-0.10760560615020059</v>
      </c>
      <c r="X33" s="34">
        <f>$H$28/'Fixed data'!$C$7</f>
        <v>-0.10760560615020059</v>
      </c>
      <c r="Y33" s="34">
        <f>$H$28/'Fixed data'!$C$7</f>
        <v>-0.10760560615020059</v>
      </c>
      <c r="Z33" s="34">
        <f>$H$28/'Fixed data'!$C$7</f>
        <v>-0.10760560615020059</v>
      </c>
      <c r="AA33" s="34">
        <f>$H$28/'Fixed data'!$C$7</f>
        <v>-0.10760560615020059</v>
      </c>
      <c r="AB33" s="34">
        <f>$H$28/'Fixed data'!$C$7</f>
        <v>-0.10760560615020059</v>
      </c>
      <c r="AC33" s="34">
        <f>$H$28/'Fixed data'!$C$7</f>
        <v>-0.10760560615020059</v>
      </c>
      <c r="AD33" s="34">
        <f>$H$28/'Fixed data'!$C$7</f>
        <v>-0.10760560615020059</v>
      </c>
      <c r="AE33" s="34">
        <f>$H$28/'Fixed data'!$C$7</f>
        <v>-0.10760560615020059</v>
      </c>
      <c r="AF33" s="34">
        <f>$H$28/'Fixed data'!$C$7</f>
        <v>-0.10760560615020059</v>
      </c>
      <c r="AG33" s="34">
        <f>$H$28/'Fixed data'!$C$7</f>
        <v>-0.10760560615020059</v>
      </c>
      <c r="AH33" s="34">
        <f>$H$28/'Fixed data'!$C$7</f>
        <v>-0.10760560615020059</v>
      </c>
      <c r="AI33" s="34">
        <f>$H$28/'Fixed data'!$C$7</f>
        <v>-0.10760560615020059</v>
      </c>
      <c r="AJ33" s="34">
        <f>$H$28/'Fixed data'!$C$7</f>
        <v>-0.10760560615020059</v>
      </c>
      <c r="AK33" s="34">
        <f>$H$28/'Fixed data'!$C$7</f>
        <v>-0.10760560615020059</v>
      </c>
      <c r="AL33" s="34">
        <f>$H$28/'Fixed data'!$C$7</f>
        <v>-0.10760560615020059</v>
      </c>
      <c r="AM33" s="34">
        <f>$H$28/'Fixed data'!$C$7</f>
        <v>-0.10760560615020059</v>
      </c>
      <c r="AN33" s="34">
        <f>$H$28/'Fixed data'!$C$7</f>
        <v>-0.10760560615020059</v>
      </c>
      <c r="AO33" s="34">
        <f>$H$28/'Fixed data'!$C$7</f>
        <v>-0.10760560615020059</v>
      </c>
      <c r="AP33" s="34">
        <f>$H$28/'Fixed data'!$C$7</f>
        <v>-0.10760560615020059</v>
      </c>
      <c r="AQ33" s="34">
        <f>$H$28/'Fixed data'!$C$7</f>
        <v>-0.10760560615020059</v>
      </c>
      <c r="AR33" s="34">
        <f>$H$28/'Fixed data'!$C$7</f>
        <v>-0.10760560615020059</v>
      </c>
      <c r="AS33" s="34">
        <f>$H$28/'Fixed data'!$C$7</f>
        <v>-0.10760560615020059</v>
      </c>
      <c r="AT33" s="34">
        <f>$H$28/'Fixed data'!$C$7</f>
        <v>-0.10760560615020059</v>
      </c>
      <c r="AU33" s="34">
        <f>$H$28/'Fixed data'!$C$7</f>
        <v>-0.10760560615020059</v>
      </c>
      <c r="AV33" s="34">
        <f>$H$28/'Fixed data'!$C$7</f>
        <v>-0.10760560615020059</v>
      </c>
      <c r="AW33" s="34">
        <f>$H$28/'Fixed data'!$C$7</f>
        <v>-0.10760560615020059</v>
      </c>
      <c r="AX33" s="34">
        <f>$H$28/'Fixed data'!$C$7</f>
        <v>-0.10760560615020059</v>
      </c>
      <c r="AY33" s="34">
        <f>$H$28/'Fixed data'!$C$7</f>
        <v>-0.10760560615020059</v>
      </c>
      <c r="AZ33" s="34">
        <f>$H$28/'Fixed data'!$C$7</f>
        <v>-0.10760560615020059</v>
      </c>
      <c r="BA33" s="34">
        <f>$H$28/'Fixed data'!$C$7</f>
        <v>-0.10760560615020059</v>
      </c>
      <c r="BB33" s="34"/>
      <c r="BC33" s="34"/>
      <c r="BD33" s="34"/>
    </row>
    <row r="34" spans="1:57" ht="16.5" hidden="1" customHeight="1" outlineLevel="1" x14ac:dyDescent="0.35">
      <c r="A34" s="115"/>
      <c r="B34" s="9" t="s">
        <v>5</v>
      </c>
      <c r="C34" s="11" t="s">
        <v>57</v>
      </c>
      <c r="D34" s="9" t="s">
        <v>40</v>
      </c>
      <c r="F34" s="34"/>
      <c r="G34" s="34"/>
      <c r="H34" s="34"/>
      <c r="I34" s="34"/>
      <c r="J34" s="34">
        <f>$I$28/'Fixed data'!$C$7</f>
        <v>-0.10369031931137855</v>
      </c>
      <c r="K34" s="34">
        <f>$I$28/'Fixed data'!$C$7</f>
        <v>-0.10369031931137855</v>
      </c>
      <c r="L34" s="34">
        <f>$I$28/'Fixed data'!$C$7</f>
        <v>-0.10369031931137855</v>
      </c>
      <c r="M34" s="34">
        <f>$I$28/'Fixed data'!$C$7</f>
        <v>-0.10369031931137855</v>
      </c>
      <c r="N34" s="34">
        <f>$I$28/'Fixed data'!$C$7</f>
        <v>-0.10369031931137855</v>
      </c>
      <c r="O34" s="34">
        <f>$I$28/'Fixed data'!$C$7</f>
        <v>-0.10369031931137855</v>
      </c>
      <c r="P34" s="34">
        <f>$I$28/'Fixed data'!$C$7</f>
        <v>-0.10369031931137855</v>
      </c>
      <c r="Q34" s="34">
        <f>$I$28/'Fixed data'!$C$7</f>
        <v>-0.10369031931137855</v>
      </c>
      <c r="R34" s="34">
        <f>$I$28/'Fixed data'!$C$7</f>
        <v>-0.10369031931137855</v>
      </c>
      <c r="S34" s="34">
        <f>$I$28/'Fixed data'!$C$7</f>
        <v>-0.10369031931137855</v>
      </c>
      <c r="T34" s="34">
        <f>$I$28/'Fixed data'!$C$7</f>
        <v>-0.10369031931137855</v>
      </c>
      <c r="U34" s="34">
        <f>$I$28/'Fixed data'!$C$7</f>
        <v>-0.10369031931137855</v>
      </c>
      <c r="V34" s="34">
        <f>$I$28/'Fixed data'!$C$7</f>
        <v>-0.10369031931137855</v>
      </c>
      <c r="W34" s="34">
        <f>$I$28/'Fixed data'!$C$7</f>
        <v>-0.10369031931137855</v>
      </c>
      <c r="X34" s="34">
        <f>$I$28/'Fixed data'!$C$7</f>
        <v>-0.10369031931137855</v>
      </c>
      <c r="Y34" s="34">
        <f>$I$28/'Fixed data'!$C$7</f>
        <v>-0.10369031931137855</v>
      </c>
      <c r="Z34" s="34">
        <f>$I$28/'Fixed data'!$C$7</f>
        <v>-0.10369031931137855</v>
      </c>
      <c r="AA34" s="34">
        <f>$I$28/'Fixed data'!$C$7</f>
        <v>-0.10369031931137855</v>
      </c>
      <c r="AB34" s="34">
        <f>$I$28/'Fixed data'!$C$7</f>
        <v>-0.10369031931137855</v>
      </c>
      <c r="AC34" s="34">
        <f>$I$28/'Fixed data'!$C$7</f>
        <v>-0.10369031931137855</v>
      </c>
      <c r="AD34" s="34">
        <f>$I$28/'Fixed data'!$C$7</f>
        <v>-0.10369031931137855</v>
      </c>
      <c r="AE34" s="34">
        <f>$I$28/'Fixed data'!$C$7</f>
        <v>-0.10369031931137855</v>
      </c>
      <c r="AF34" s="34">
        <f>$I$28/'Fixed data'!$C$7</f>
        <v>-0.10369031931137855</v>
      </c>
      <c r="AG34" s="34">
        <f>$I$28/'Fixed data'!$C$7</f>
        <v>-0.10369031931137855</v>
      </c>
      <c r="AH34" s="34">
        <f>$I$28/'Fixed data'!$C$7</f>
        <v>-0.10369031931137855</v>
      </c>
      <c r="AI34" s="34">
        <f>$I$28/'Fixed data'!$C$7</f>
        <v>-0.10369031931137855</v>
      </c>
      <c r="AJ34" s="34">
        <f>$I$28/'Fixed data'!$C$7</f>
        <v>-0.10369031931137855</v>
      </c>
      <c r="AK34" s="34">
        <f>$I$28/'Fixed data'!$C$7</f>
        <v>-0.10369031931137855</v>
      </c>
      <c r="AL34" s="34">
        <f>$I$28/'Fixed data'!$C$7</f>
        <v>-0.10369031931137855</v>
      </c>
      <c r="AM34" s="34">
        <f>$I$28/'Fixed data'!$C$7</f>
        <v>-0.10369031931137855</v>
      </c>
      <c r="AN34" s="34">
        <f>$I$28/'Fixed data'!$C$7</f>
        <v>-0.10369031931137855</v>
      </c>
      <c r="AO34" s="34">
        <f>$I$28/'Fixed data'!$C$7</f>
        <v>-0.10369031931137855</v>
      </c>
      <c r="AP34" s="34">
        <f>$I$28/'Fixed data'!$C$7</f>
        <v>-0.10369031931137855</v>
      </c>
      <c r="AQ34" s="34">
        <f>$I$28/'Fixed data'!$C$7</f>
        <v>-0.10369031931137855</v>
      </c>
      <c r="AR34" s="34">
        <f>$I$28/'Fixed data'!$C$7</f>
        <v>-0.10369031931137855</v>
      </c>
      <c r="AS34" s="34">
        <f>$I$28/'Fixed data'!$C$7</f>
        <v>-0.10369031931137855</v>
      </c>
      <c r="AT34" s="34">
        <f>$I$28/'Fixed data'!$C$7</f>
        <v>-0.10369031931137855</v>
      </c>
      <c r="AU34" s="34">
        <f>$I$28/'Fixed data'!$C$7</f>
        <v>-0.10369031931137855</v>
      </c>
      <c r="AV34" s="34">
        <f>$I$28/'Fixed data'!$C$7</f>
        <v>-0.10369031931137855</v>
      </c>
      <c r="AW34" s="34">
        <f>$I$28/'Fixed data'!$C$7</f>
        <v>-0.10369031931137855</v>
      </c>
      <c r="AX34" s="34">
        <f>$I$28/'Fixed data'!$C$7</f>
        <v>-0.10369031931137855</v>
      </c>
      <c r="AY34" s="34">
        <f>$I$28/'Fixed data'!$C$7</f>
        <v>-0.10369031931137855</v>
      </c>
      <c r="AZ34" s="34">
        <f>$I$28/'Fixed data'!$C$7</f>
        <v>-0.10369031931137855</v>
      </c>
      <c r="BA34" s="34">
        <f>$I$28/'Fixed data'!$C$7</f>
        <v>-0.10369031931137855</v>
      </c>
      <c r="BB34" s="34">
        <f>$I$28/'Fixed data'!$C$7</f>
        <v>-0.10369031931137855</v>
      </c>
      <c r="BC34" s="34"/>
      <c r="BD34" s="34"/>
    </row>
    <row r="35" spans="1:57" ht="16.5" hidden="1" customHeight="1" outlineLevel="1" x14ac:dyDescent="0.35">
      <c r="A35" s="115"/>
      <c r="B35" s="9" t="s">
        <v>6</v>
      </c>
      <c r="C35" s="11" t="s">
        <v>58</v>
      </c>
      <c r="D35" s="9" t="s">
        <v>40</v>
      </c>
      <c r="F35" s="34"/>
      <c r="G35" s="34"/>
      <c r="H35" s="34"/>
      <c r="I35" s="34"/>
      <c r="J35" s="34"/>
      <c r="K35" s="34">
        <f>$J$28/'Fixed data'!$C$7</f>
        <v>-9.8511799371682612E-2</v>
      </c>
      <c r="L35" s="34">
        <f>$J$28/'Fixed data'!$C$7</f>
        <v>-9.8511799371682612E-2</v>
      </c>
      <c r="M35" s="34">
        <f>$J$28/'Fixed data'!$C$7</f>
        <v>-9.8511799371682612E-2</v>
      </c>
      <c r="N35" s="34">
        <f>$J$28/'Fixed data'!$C$7</f>
        <v>-9.8511799371682612E-2</v>
      </c>
      <c r="O35" s="34">
        <f>$J$28/'Fixed data'!$C$7</f>
        <v>-9.8511799371682612E-2</v>
      </c>
      <c r="P35" s="34">
        <f>$J$28/'Fixed data'!$C$7</f>
        <v>-9.8511799371682612E-2</v>
      </c>
      <c r="Q35" s="34">
        <f>$J$28/'Fixed data'!$C$7</f>
        <v>-9.8511799371682612E-2</v>
      </c>
      <c r="R35" s="34">
        <f>$J$28/'Fixed data'!$C$7</f>
        <v>-9.8511799371682612E-2</v>
      </c>
      <c r="S35" s="34">
        <f>$J$28/'Fixed data'!$C$7</f>
        <v>-9.8511799371682612E-2</v>
      </c>
      <c r="T35" s="34">
        <f>$J$28/'Fixed data'!$C$7</f>
        <v>-9.8511799371682612E-2</v>
      </c>
      <c r="U35" s="34">
        <f>$J$28/'Fixed data'!$C$7</f>
        <v>-9.8511799371682612E-2</v>
      </c>
      <c r="V35" s="34">
        <f>$J$28/'Fixed data'!$C$7</f>
        <v>-9.8511799371682612E-2</v>
      </c>
      <c r="W35" s="34">
        <f>$J$28/'Fixed data'!$C$7</f>
        <v>-9.8511799371682612E-2</v>
      </c>
      <c r="X35" s="34">
        <f>$J$28/'Fixed data'!$C$7</f>
        <v>-9.8511799371682612E-2</v>
      </c>
      <c r="Y35" s="34">
        <f>$J$28/'Fixed data'!$C$7</f>
        <v>-9.8511799371682612E-2</v>
      </c>
      <c r="Z35" s="34">
        <f>$J$28/'Fixed data'!$C$7</f>
        <v>-9.8511799371682612E-2</v>
      </c>
      <c r="AA35" s="34">
        <f>$J$28/'Fixed data'!$C$7</f>
        <v>-9.8511799371682612E-2</v>
      </c>
      <c r="AB35" s="34">
        <f>$J$28/'Fixed data'!$C$7</f>
        <v>-9.8511799371682612E-2</v>
      </c>
      <c r="AC35" s="34">
        <f>$J$28/'Fixed data'!$C$7</f>
        <v>-9.8511799371682612E-2</v>
      </c>
      <c r="AD35" s="34">
        <f>$J$28/'Fixed data'!$C$7</f>
        <v>-9.8511799371682612E-2</v>
      </c>
      <c r="AE35" s="34">
        <f>$J$28/'Fixed data'!$C$7</f>
        <v>-9.8511799371682612E-2</v>
      </c>
      <c r="AF35" s="34">
        <f>$J$28/'Fixed data'!$C$7</f>
        <v>-9.8511799371682612E-2</v>
      </c>
      <c r="AG35" s="34">
        <f>$J$28/'Fixed data'!$C$7</f>
        <v>-9.8511799371682612E-2</v>
      </c>
      <c r="AH35" s="34">
        <f>$J$28/'Fixed data'!$C$7</f>
        <v>-9.8511799371682612E-2</v>
      </c>
      <c r="AI35" s="34">
        <f>$J$28/'Fixed data'!$C$7</f>
        <v>-9.8511799371682612E-2</v>
      </c>
      <c r="AJ35" s="34">
        <f>$J$28/'Fixed data'!$C$7</f>
        <v>-9.8511799371682612E-2</v>
      </c>
      <c r="AK35" s="34">
        <f>$J$28/'Fixed data'!$C$7</f>
        <v>-9.8511799371682612E-2</v>
      </c>
      <c r="AL35" s="34">
        <f>$J$28/'Fixed data'!$C$7</f>
        <v>-9.8511799371682612E-2</v>
      </c>
      <c r="AM35" s="34">
        <f>$J$28/'Fixed data'!$C$7</f>
        <v>-9.8511799371682612E-2</v>
      </c>
      <c r="AN35" s="34">
        <f>$J$28/'Fixed data'!$C$7</f>
        <v>-9.8511799371682612E-2</v>
      </c>
      <c r="AO35" s="34">
        <f>$J$28/'Fixed data'!$C$7</f>
        <v>-9.8511799371682612E-2</v>
      </c>
      <c r="AP35" s="34">
        <f>$J$28/'Fixed data'!$C$7</f>
        <v>-9.8511799371682612E-2</v>
      </c>
      <c r="AQ35" s="34">
        <f>$J$28/'Fixed data'!$C$7</f>
        <v>-9.8511799371682612E-2</v>
      </c>
      <c r="AR35" s="34">
        <f>$J$28/'Fixed data'!$C$7</f>
        <v>-9.8511799371682612E-2</v>
      </c>
      <c r="AS35" s="34">
        <f>$J$28/'Fixed data'!$C$7</f>
        <v>-9.8511799371682612E-2</v>
      </c>
      <c r="AT35" s="34">
        <f>$J$28/'Fixed data'!$C$7</f>
        <v>-9.8511799371682612E-2</v>
      </c>
      <c r="AU35" s="34">
        <f>$J$28/'Fixed data'!$C$7</f>
        <v>-9.8511799371682612E-2</v>
      </c>
      <c r="AV35" s="34">
        <f>$J$28/'Fixed data'!$C$7</f>
        <v>-9.8511799371682612E-2</v>
      </c>
      <c r="AW35" s="34">
        <f>$J$28/'Fixed data'!$C$7</f>
        <v>-9.8511799371682612E-2</v>
      </c>
      <c r="AX35" s="34">
        <f>$J$28/'Fixed data'!$C$7</f>
        <v>-9.8511799371682612E-2</v>
      </c>
      <c r="AY35" s="34">
        <f>$J$28/'Fixed data'!$C$7</f>
        <v>-9.8511799371682612E-2</v>
      </c>
      <c r="AZ35" s="34">
        <f>$J$28/'Fixed data'!$C$7</f>
        <v>-9.8511799371682612E-2</v>
      </c>
      <c r="BA35" s="34">
        <f>$J$28/'Fixed data'!$C$7</f>
        <v>-9.8511799371682612E-2</v>
      </c>
      <c r="BB35" s="34">
        <f>$J$28/'Fixed data'!$C$7</f>
        <v>-9.8511799371682612E-2</v>
      </c>
      <c r="BC35" s="34">
        <f>$J$28/'Fixed data'!$C$7</f>
        <v>-9.8511799371682612E-2</v>
      </c>
      <c r="BD35" s="34"/>
    </row>
    <row r="36" spans="1:57" ht="16.5" hidden="1" customHeight="1" outlineLevel="1" x14ac:dyDescent="0.35">
      <c r="A36" s="115"/>
      <c r="B36" s="9" t="s">
        <v>32</v>
      </c>
      <c r="C36" s="11" t="s">
        <v>59</v>
      </c>
      <c r="D36" s="9" t="s">
        <v>40</v>
      </c>
      <c r="F36" s="34"/>
      <c r="G36" s="34"/>
      <c r="H36" s="34"/>
      <c r="I36" s="34"/>
      <c r="J36" s="34"/>
      <c r="K36" s="34"/>
      <c r="L36" s="34">
        <f>$K$28/'Fixed data'!$C$7</f>
        <v>-9.2971501654208921E-2</v>
      </c>
      <c r="M36" s="34">
        <f>$K$28/'Fixed data'!$C$7</f>
        <v>-9.2971501654208921E-2</v>
      </c>
      <c r="N36" s="34">
        <f>$K$28/'Fixed data'!$C$7</f>
        <v>-9.2971501654208921E-2</v>
      </c>
      <c r="O36" s="34">
        <f>$K$28/'Fixed data'!$C$7</f>
        <v>-9.2971501654208921E-2</v>
      </c>
      <c r="P36" s="34">
        <f>$K$28/'Fixed data'!$C$7</f>
        <v>-9.2971501654208921E-2</v>
      </c>
      <c r="Q36" s="34">
        <f>$K$28/'Fixed data'!$C$7</f>
        <v>-9.2971501654208921E-2</v>
      </c>
      <c r="R36" s="34">
        <f>$K$28/'Fixed data'!$C$7</f>
        <v>-9.2971501654208921E-2</v>
      </c>
      <c r="S36" s="34">
        <f>$K$28/'Fixed data'!$C$7</f>
        <v>-9.2971501654208921E-2</v>
      </c>
      <c r="T36" s="34">
        <f>$K$28/'Fixed data'!$C$7</f>
        <v>-9.2971501654208921E-2</v>
      </c>
      <c r="U36" s="34">
        <f>$K$28/'Fixed data'!$C$7</f>
        <v>-9.2971501654208921E-2</v>
      </c>
      <c r="V36" s="34">
        <f>$K$28/'Fixed data'!$C$7</f>
        <v>-9.2971501654208921E-2</v>
      </c>
      <c r="W36" s="34">
        <f>$K$28/'Fixed data'!$C$7</f>
        <v>-9.2971501654208921E-2</v>
      </c>
      <c r="X36" s="34">
        <f>$K$28/'Fixed data'!$C$7</f>
        <v>-9.2971501654208921E-2</v>
      </c>
      <c r="Y36" s="34">
        <f>$K$28/'Fixed data'!$C$7</f>
        <v>-9.2971501654208921E-2</v>
      </c>
      <c r="Z36" s="34">
        <f>$K$28/'Fixed data'!$C$7</f>
        <v>-9.2971501654208921E-2</v>
      </c>
      <c r="AA36" s="34">
        <f>$K$28/'Fixed data'!$C$7</f>
        <v>-9.2971501654208921E-2</v>
      </c>
      <c r="AB36" s="34">
        <f>$K$28/'Fixed data'!$C$7</f>
        <v>-9.2971501654208921E-2</v>
      </c>
      <c r="AC36" s="34">
        <f>$K$28/'Fixed data'!$C$7</f>
        <v>-9.2971501654208921E-2</v>
      </c>
      <c r="AD36" s="34">
        <f>$K$28/'Fixed data'!$C$7</f>
        <v>-9.2971501654208921E-2</v>
      </c>
      <c r="AE36" s="34">
        <f>$K$28/'Fixed data'!$C$7</f>
        <v>-9.2971501654208921E-2</v>
      </c>
      <c r="AF36" s="34">
        <f>$K$28/'Fixed data'!$C$7</f>
        <v>-9.2971501654208921E-2</v>
      </c>
      <c r="AG36" s="34">
        <f>$K$28/'Fixed data'!$C$7</f>
        <v>-9.2971501654208921E-2</v>
      </c>
      <c r="AH36" s="34">
        <f>$K$28/'Fixed data'!$C$7</f>
        <v>-9.2971501654208921E-2</v>
      </c>
      <c r="AI36" s="34">
        <f>$K$28/'Fixed data'!$C$7</f>
        <v>-9.2971501654208921E-2</v>
      </c>
      <c r="AJ36" s="34">
        <f>$K$28/'Fixed data'!$C$7</f>
        <v>-9.2971501654208921E-2</v>
      </c>
      <c r="AK36" s="34">
        <f>$K$28/'Fixed data'!$C$7</f>
        <v>-9.2971501654208921E-2</v>
      </c>
      <c r="AL36" s="34">
        <f>$K$28/'Fixed data'!$C$7</f>
        <v>-9.2971501654208921E-2</v>
      </c>
      <c r="AM36" s="34">
        <f>$K$28/'Fixed data'!$C$7</f>
        <v>-9.2971501654208921E-2</v>
      </c>
      <c r="AN36" s="34">
        <f>$K$28/'Fixed data'!$C$7</f>
        <v>-9.2971501654208921E-2</v>
      </c>
      <c r="AO36" s="34">
        <f>$K$28/'Fixed data'!$C$7</f>
        <v>-9.2971501654208921E-2</v>
      </c>
      <c r="AP36" s="34">
        <f>$K$28/'Fixed data'!$C$7</f>
        <v>-9.2971501654208921E-2</v>
      </c>
      <c r="AQ36" s="34">
        <f>$K$28/'Fixed data'!$C$7</f>
        <v>-9.2971501654208921E-2</v>
      </c>
      <c r="AR36" s="34">
        <f>$K$28/'Fixed data'!$C$7</f>
        <v>-9.2971501654208921E-2</v>
      </c>
      <c r="AS36" s="34">
        <f>$K$28/'Fixed data'!$C$7</f>
        <v>-9.2971501654208921E-2</v>
      </c>
      <c r="AT36" s="34">
        <f>$K$28/'Fixed data'!$C$7</f>
        <v>-9.2971501654208921E-2</v>
      </c>
      <c r="AU36" s="34">
        <f>$K$28/'Fixed data'!$C$7</f>
        <v>-9.2971501654208921E-2</v>
      </c>
      <c r="AV36" s="34">
        <f>$K$28/'Fixed data'!$C$7</f>
        <v>-9.2971501654208921E-2</v>
      </c>
      <c r="AW36" s="34">
        <f>$K$28/'Fixed data'!$C$7</f>
        <v>-9.2971501654208921E-2</v>
      </c>
      <c r="AX36" s="34">
        <f>$K$28/'Fixed data'!$C$7</f>
        <v>-9.2971501654208921E-2</v>
      </c>
      <c r="AY36" s="34">
        <f>$K$28/'Fixed data'!$C$7</f>
        <v>-9.2971501654208921E-2</v>
      </c>
      <c r="AZ36" s="34">
        <f>$K$28/'Fixed data'!$C$7</f>
        <v>-9.2971501654208921E-2</v>
      </c>
      <c r="BA36" s="34">
        <f>$K$28/'Fixed data'!$C$7</f>
        <v>-9.2971501654208921E-2</v>
      </c>
      <c r="BB36" s="34">
        <f>$K$28/'Fixed data'!$C$7</f>
        <v>-9.2971501654208921E-2</v>
      </c>
      <c r="BC36" s="34">
        <f>$K$28/'Fixed data'!$C$7</f>
        <v>-9.2971501654208921E-2</v>
      </c>
      <c r="BD36" s="34">
        <f>$K$28/'Fixed data'!$C$7</f>
        <v>-9.2971501654208921E-2</v>
      </c>
    </row>
    <row r="37" spans="1:57" ht="16.5" hidden="1" customHeight="1" outlineLevel="1" x14ac:dyDescent="0.35">
      <c r="A37" s="115"/>
      <c r="B37" s="9" t="s">
        <v>33</v>
      </c>
      <c r="C37" s="11" t="s">
        <v>60</v>
      </c>
      <c r="D37" s="9" t="s">
        <v>40</v>
      </c>
      <c r="F37" s="34"/>
      <c r="G37" s="34"/>
      <c r="H37" s="34"/>
      <c r="I37" s="34"/>
      <c r="J37" s="34"/>
      <c r="K37" s="34"/>
      <c r="L37" s="34"/>
      <c r="M37" s="34">
        <f>$L$28/'Fixed data'!$C$7</f>
        <v>-8.7063559492290749E-2</v>
      </c>
      <c r="N37" s="34">
        <f>$L$28/'Fixed data'!$C$7</f>
        <v>-8.7063559492290749E-2</v>
      </c>
      <c r="O37" s="34">
        <f>$L$28/'Fixed data'!$C$7</f>
        <v>-8.7063559492290749E-2</v>
      </c>
      <c r="P37" s="34">
        <f>$L$28/'Fixed data'!$C$7</f>
        <v>-8.7063559492290749E-2</v>
      </c>
      <c r="Q37" s="34">
        <f>$L$28/'Fixed data'!$C$7</f>
        <v>-8.7063559492290749E-2</v>
      </c>
      <c r="R37" s="34">
        <f>$L$28/'Fixed data'!$C$7</f>
        <v>-8.7063559492290749E-2</v>
      </c>
      <c r="S37" s="34">
        <f>$L$28/'Fixed data'!$C$7</f>
        <v>-8.7063559492290749E-2</v>
      </c>
      <c r="T37" s="34">
        <f>$L$28/'Fixed data'!$C$7</f>
        <v>-8.7063559492290749E-2</v>
      </c>
      <c r="U37" s="34">
        <f>$L$28/'Fixed data'!$C$7</f>
        <v>-8.7063559492290749E-2</v>
      </c>
      <c r="V37" s="34">
        <f>$L$28/'Fixed data'!$C$7</f>
        <v>-8.7063559492290749E-2</v>
      </c>
      <c r="W37" s="34">
        <f>$L$28/'Fixed data'!$C$7</f>
        <v>-8.7063559492290749E-2</v>
      </c>
      <c r="X37" s="34">
        <f>$L$28/'Fixed data'!$C$7</f>
        <v>-8.7063559492290749E-2</v>
      </c>
      <c r="Y37" s="34">
        <f>$L$28/'Fixed data'!$C$7</f>
        <v>-8.7063559492290749E-2</v>
      </c>
      <c r="Z37" s="34">
        <f>$L$28/'Fixed data'!$C$7</f>
        <v>-8.7063559492290749E-2</v>
      </c>
      <c r="AA37" s="34">
        <f>$L$28/'Fixed data'!$C$7</f>
        <v>-8.7063559492290749E-2</v>
      </c>
      <c r="AB37" s="34">
        <f>$L$28/'Fixed data'!$C$7</f>
        <v>-8.7063559492290749E-2</v>
      </c>
      <c r="AC37" s="34">
        <f>$L$28/'Fixed data'!$C$7</f>
        <v>-8.7063559492290749E-2</v>
      </c>
      <c r="AD37" s="34">
        <f>$L$28/'Fixed data'!$C$7</f>
        <v>-8.7063559492290749E-2</v>
      </c>
      <c r="AE37" s="34">
        <f>$L$28/'Fixed data'!$C$7</f>
        <v>-8.7063559492290749E-2</v>
      </c>
      <c r="AF37" s="34">
        <f>$L$28/'Fixed data'!$C$7</f>
        <v>-8.7063559492290749E-2</v>
      </c>
      <c r="AG37" s="34">
        <f>$L$28/'Fixed data'!$C$7</f>
        <v>-8.7063559492290749E-2</v>
      </c>
      <c r="AH37" s="34">
        <f>$L$28/'Fixed data'!$C$7</f>
        <v>-8.7063559492290749E-2</v>
      </c>
      <c r="AI37" s="34">
        <f>$L$28/'Fixed data'!$C$7</f>
        <v>-8.7063559492290749E-2</v>
      </c>
      <c r="AJ37" s="34">
        <f>$L$28/'Fixed data'!$C$7</f>
        <v>-8.7063559492290749E-2</v>
      </c>
      <c r="AK37" s="34">
        <f>$L$28/'Fixed data'!$C$7</f>
        <v>-8.7063559492290749E-2</v>
      </c>
      <c r="AL37" s="34">
        <f>$L$28/'Fixed data'!$C$7</f>
        <v>-8.7063559492290749E-2</v>
      </c>
      <c r="AM37" s="34">
        <f>$L$28/'Fixed data'!$C$7</f>
        <v>-8.7063559492290749E-2</v>
      </c>
      <c r="AN37" s="34">
        <f>$L$28/'Fixed data'!$C$7</f>
        <v>-8.7063559492290749E-2</v>
      </c>
      <c r="AO37" s="34">
        <f>$L$28/'Fixed data'!$C$7</f>
        <v>-8.7063559492290749E-2</v>
      </c>
      <c r="AP37" s="34">
        <f>$L$28/'Fixed data'!$C$7</f>
        <v>-8.7063559492290749E-2</v>
      </c>
      <c r="AQ37" s="34">
        <f>$L$28/'Fixed data'!$C$7</f>
        <v>-8.7063559492290749E-2</v>
      </c>
      <c r="AR37" s="34">
        <f>$L$28/'Fixed data'!$C$7</f>
        <v>-8.7063559492290749E-2</v>
      </c>
      <c r="AS37" s="34">
        <f>$L$28/'Fixed data'!$C$7</f>
        <v>-8.7063559492290749E-2</v>
      </c>
      <c r="AT37" s="34">
        <f>$L$28/'Fixed data'!$C$7</f>
        <v>-8.7063559492290749E-2</v>
      </c>
      <c r="AU37" s="34">
        <f>$L$28/'Fixed data'!$C$7</f>
        <v>-8.7063559492290749E-2</v>
      </c>
      <c r="AV37" s="34">
        <f>$L$28/'Fixed data'!$C$7</f>
        <v>-8.7063559492290749E-2</v>
      </c>
      <c r="AW37" s="34">
        <f>$L$28/'Fixed data'!$C$7</f>
        <v>-8.7063559492290749E-2</v>
      </c>
      <c r="AX37" s="34">
        <f>$L$28/'Fixed data'!$C$7</f>
        <v>-8.7063559492290749E-2</v>
      </c>
      <c r="AY37" s="34">
        <f>$L$28/'Fixed data'!$C$7</f>
        <v>-8.7063559492290749E-2</v>
      </c>
      <c r="AZ37" s="34">
        <f>$L$28/'Fixed data'!$C$7</f>
        <v>-8.7063559492290749E-2</v>
      </c>
      <c r="BA37" s="34">
        <f>$L$28/'Fixed data'!$C$7</f>
        <v>-8.7063559492290749E-2</v>
      </c>
      <c r="BB37" s="34">
        <f>$L$28/'Fixed data'!$C$7</f>
        <v>-8.7063559492290749E-2</v>
      </c>
      <c r="BC37" s="34">
        <f>$L$28/'Fixed data'!$C$7</f>
        <v>-8.7063559492290749E-2</v>
      </c>
      <c r="BD37" s="34">
        <f>$L$28/'Fixed data'!$C$7</f>
        <v>-8.7063559492290749E-2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3.1767938225182889E-2</v>
      </c>
      <c r="O38" s="34">
        <f>$M$28/'Fixed data'!$C$7</f>
        <v>3.1767938225182889E-2</v>
      </c>
      <c r="P38" s="34">
        <f>$M$28/'Fixed data'!$C$7</f>
        <v>3.1767938225182889E-2</v>
      </c>
      <c r="Q38" s="34">
        <f>$M$28/'Fixed data'!$C$7</f>
        <v>3.1767938225182889E-2</v>
      </c>
      <c r="R38" s="34">
        <f>$M$28/'Fixed data'!$C$7</f>
        <v>3.1767938225182889E-2</v>
      </c>
      <c r="S38" s="34">
        <f>$M$28/'Fixed data'!$C$7</f>
        <v>3.1767938225182889E-2</v>
      </c>
      <c r="T38" s="34">
        <f>$M$28/'Fixed data'!$C$7</f>
        <v>3.1767938225182889E-2</v>
      </c>
      <c r="U38" s="34">
        <f>$M$28/'Fixed data'!$C$7</f>
        <v>3.1767938225182889E-2</v>
      </c>
      <c r="V38" s="34">
        <f>$M$28/'Fixed data'!$C$7</f>
        <v>3.1767938225182889E-2</v>
      </c>
      <c r="W38" s="34">
        <f>$M$28/'Fixed data'!$C$7</f>
        <v>3.1767938225182889E-2</v>
      </c>
      <c r="X38" s="34">
        <f>$M$28/'Fixed data'!$C$7</f>
        <v>3.1767938225182889E-2</v>
      </c>
      <c r="Y38" s="34">
        <f>$M$28/'Fixed data'!$C$7</f>
        <v>3.1767938225182889E-2</v>
      </c>
      <c r="Z38" s="34">
        <f>$M$28/'Fixed data'!$C$7</f>
        <v>3.1767938225182889E-2</v>
      </c>
      <c r="AA38" s="34">
        <f>$M$28/'Fixed data'!$C$7</f>
        <v>3.1767938225182889E-2</v>
      </c>
      <c r="AB38" s="34">
        <f>$M$28/'Fixed data'!$C$7</f>
        <v>3.1767938225182889E-2</v>
      </c>
      <c r="AC38" s="34">
        <f>$M$28/'Fixed data'!$C$7</f>
        <v>3.1767938225182889E-2</v>
      </c>
      <c r="AD38" s="34">
        <f>$M$28/'Fixed data'!$C$7</f>
        <v>3.1767938225182889E-2</v>
      </c>
      <c r="AE38" s="34">
        <f>$M$28/'Fixed data'!$C$7</f>
        <v>3.1767938225182889E-2</v>
      </c>
      <c r="AF38" s="34">
        <f>$M$28/'Fixed data'!$C$7</f>
        <v>3.1767938225182889E-2</v>
      </c>
      <c r="AG38" s="34">
        <f>$M$28/'Fixed data'!$C$7</f>
        <v>3.1767938225182889E-2</v>
      </c>
      <c r="AH38" s="34">
        <f>$M$28/'Fixed data'!$C$7</f>
        <v>3.1767938225182889E-2</v>
      </c>
      <c r="AI38" s="34">
        <f>$M$28/'Fixed data'!$C$7</f>
        <v>3.1767938225182889E-2</v>
      </c>
      <c r="AJ38" s="34">
        <f>$M$28/'Fixed data'!$C$7</f>
        <v>3.1767938225182889E-2</v>
      </c>
      <c r="AK38" s="34">
        <f>$M$28/'Fixed data'!$C$7</f>
        <v>3.1767938225182889E-2</v>
      </c>
      <c r="AL38" s="34">
        <f>$M$28/'Fixed data'!$C$7</f>
        <v>3.1767938225182889E-2</v>
      </c>
      <c r="AM38" s="34">
        <f>$M$28/'Fixed data'!$C$7</f>
        <v>3.1767938225182889E-2</v>
      </c>
      <c r="AN38" s="34">
        <f>$M$28/'Fixed data'!$C$7</f>
        <v>3.1767938225182889E-2</v>
      </c>
      <c r="AO38" s="34">
        <f>$M$28/'Fixed data'!$C$7</f>
        <v>3.1767938225182889E-2</v>
      </c>
      <c r="AP38" s="34">
        <f>$M$28/'Fixed data'!$C$7</f>
        <v>3.1767938225182889E-2</v>
      </c>
      <c r="AQ38" s="34">
        <f>$M$28/'Fixed data'!$C$7</f>
        <v>3.1767938225182889E-2</v>
      </c>
      <c r="AR38" s="34">
        <f>$M$28/'Fixed data'!$C$7</f>
        <v>3.1767938225182889E-2</v>
      </c>
      <c r="AS38" s="34">
        <f>$M$28/'Fixed data'!$C$7</f>
        <v>3.1767938225182889E-2</v>
      </c>
      <c r="AT38" s="34">
        <f>$M$28/'Fixed data'!$C$7</f>
        <v>3.1767938225182889E-2</v>
      </c>
      <c r="AU38" s="34">
        <f>$M$28/'Fixed data'!$C$7</f>
        <v>3.1767938225182889E-2</v>
      </c>
      <c r="AV38" s="34">
        <f>$M$28/'Fixed data'!$C$7</f>
        <v>3.1767938225182889E-2</v>
      </c>
      <c r="AW38" s="34">
        <f>$M$28/'Fixed data'!$C$7</f>
        <v>3.1767938225182889E-2</v>
      </c>
      <c r="AX38" s="34">
        <f>$M$28/'Fixed data'!$C$7</f>
        <v>3.1767938225182889E-2</v>
      </c>
      <c r="AY38" s="34">
        <f>$M$28/'Fixed data'!$C$7</f>
        <v>3.1767938225182889E-2</v>
      </c>
      <c r="AZ38" s="34">
        <f>$M$28/'Fixed data'!$C$7</f>
        <v>3.1767938225182889E-2</v>
      </c>
      <c r="BA38" s="34">
        <f>$M$28/'Fixed data'!$C$7</f>
        <v>3.1767938225182889E-2</v>
      </c>
      <c r="BB38" s="34">
        <f>$M$28/'Fixed data'!$C$7</f>
        <v>3.1767938225182889E-2</v>
      </c>
      <c r="BC38" s="34">
        <f>$M$28/'Fixed data'!$C$7</f>
        <v>3.1767938225182889E-2</v>
      </c>
      <c r="BD38" s="34">
        <f>$M$28/'Fixed data'!$C$7</f>
        <v>3.1767938225182889E-2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3.6164235942656595E-2</v>
      </c>
      <c r="P39" s="34">
        <f>$N$28/'Fixed data'!$C$7</f>
        <v>3.6164235942656595E-2</v>
      </c>
      <c r="Q39" s="34">
        <f>$N$28/'Fixed data'!$C$7</f>
        <v>3.6164235942656595E-2</v>
      </c>
      <c r="R39" s="34">
        <f>$N$28/'Fixed data'!$C$7</f>
        <v>3.6164235942656595E-2</v>
      </c>
      <c r="S39" s="34">
        <f>$N$28/'Fixed data'!$C$7</f>
        <v>3.6164235942656595E-2</v>
      </c>
      <c r="T39" s="34">
        <f>$N$28/'Fixed data'!$C$7</f>
        <v>3.6164235942656595E-2</v>
      </c>
      <c r="U39" s="34">
        <f>$N$28/'Fixed data'!$C$7</f>
        <v>3.6164235942656595E-2</v>
      </c>
      <c r="V39" s="34">
        <f>$N$28/'Fixed data'!$C$7</f>
        <v>3.6164235942656595E-2</v>
      </c>
      <c r="W39" s="34">
        <f>$N$28/'Fixed data'!$C$7</f>
        <v>3.6164235942656595E-2</v>
      </c>
      <c r="X39" s="34">
        <f>$N$28/'Fixed data'!$C$7</f>
        <v>3.6164235942656595E-2</v>
      </c>
      <c r="Y39" s="34">
        <f>$N$28/'Fixed data'!$C$7</f>
        <v>3.6164235942656595E-2</v>
      </c>
      <c r="Z39" s="34">
        <f>$N$28/'Fixed data'!$C$7</f>
        <v>3.6164235942656595E-2</v>
      </c>
      <c r="AA39" s="34">
        <f>$N$28/'Fixed data'!$C$7</f>
        <v>3.6164235942656595E-2</v>
      </c>
      <c r="AB39" s="34">
        <f>$N$28/'Fixed data'!$C$7</f>
        <v>3.6164235942656595E-2</v>
      </c>
      <c r="AC39" s="34">
        <f>$N$28/'Fixed data'!$C$7</f>
        <v>3.6164235942656595E-2</v>
      </c>
      <c r="AD39" s="34">
        <f>$N$28/'Fixed data'!$C$7</f>
        <v>3.6164235942656595E-2</v>
      </c>
      <c r="AE39" s="34">
        <f>$N$28/'Fixed data'!$C$7</f>
        <v>3.6164235942656595E-2</v>
      </c>
      <c r="AF39" s="34">
        <f>$N$28/'Fixed data'!$C$7</f>
        <v>3.6164235942656595E-2</v>
      </c>
      <c r="AG39" s="34">
        <f>$N$28/'Fixed data'!$C$7</f>
        <v>3.6164235942656595E-2</v>
      </c>
      <c r="AH39" s="34">
        <f>$N$28/'Fixed data'!$C$7</f>
        <v>3.6164235942656595E-2</v>
      </c>
      <c r="AI39" s="34">
        <f>$N$28/'Fixed data'!$C$7</f>
        <v>3.6164235942656595E-2</v>
      </c>
      <c r="AJ39" s="34">
        <f>$N$28/'Fixed data'!$C$7</f>
        <v>3.6164235942656595E-2</v>
      </c>
      <c r="AK39" s="34">
        <f>$N$28/'Fixed data'!$C$7</f>
        <v>3.6164235942656595E-2</v>
      </c>
      <c r="AL39" s="34">
        <f>$N$28/'Fixed data'!$C$7</f>
        <v>3.6164235942656595E-2</v>
      </c>
      <c r="AM39" s="34">
        <f>$N$28/'Fixed data'!$C$7</f>
        <v>3.6164235942656595E-2</v>
      </c>
      <c r="AN39" s="34">
        <f>$N$28/'Fixed data'!$C$7</f>
        <v>3.6164235942656595E-2</v>
      </c>
      <c r="AO39" s="34">
        <f>$N$28/'Fixed data'!$C$7</f>
        <v>3.6164235942656595E-2</v>
      </c>
      <c r="AP39" s="34">
        <f>$N$28/'Fixed data'!$C$7</f>
        <v>3.6164235942656595E-2</v>
      </c>
      <c r="AQ39" s="34">
        <f>$N$28/'Fixed data'!$C$7</f>
        <v>3.6164235942656595E-2</v>
      </c>
      <c r="AR39" s="34">
        <f>$N$28/'Fixed data'!$C$7</f>
        <v>3.6164235942656595E-2</v>
      </c>
      <c r="AS39" s="34">
        <f>$N$28/'Fixed data'!$C$7</f>
        <v>3.6164235942656595E-2</v>
      </c>
      <c r="AT39" s="34">
        <f>$N$28/'Fixed data'!$C$7</f>
        <v>3.6164235942656595E-2</v>
      </c>
      <c r="AU39" s="34">
        <f>$N$28/'Fixed data'!$C$7</f>
        <v>3.6164235942656595E-2</v>
      </c>
      <c r="AV39" s="34">
        <f>$N$28/'Fixed data'!$C$7</f>
        <v>3.6164235942656595E-2</v>
      </c>
      <c r="AW39" s="34">
        <f>$N$28/'Fixed data'!$C$7</f>
        <v>3.6164235942656595E-2</v>
      </c>
      <c r="AX39" s="34">
        <f>$N$28/'Fixed data'!$C$7</f>
        <v>3.6164235942656595E-2</v>
      </c>
      <c r="AY39" s="34">
        <f>$N$28/'Fixed data'!$C$7</f>
        <v>3.6164235942656595E-2</v>
      </c>
      <c r="AZ39" s="34">
        <f>$N$28/'Fixed data'!$C$7</f>
        <v>3.6164235942656595E-2</v>
      </c>
      <c r="BA39" s="34">
        <f>$N$28/'Fixed data'!$C$7</f>
        <v>3.6164235942656595E-2</v>
      </c>
      <c r="BB39" s="34">
        <f>$N$28/'Fixed data'!$C$7</f>
        <v>3.6164235942656595E-2</v>
      </c>
      <c r="BC39" s="34">
        <f>$N$28/'Fixed data'!$C$7</f>
        <v>3.6164235942656595E-2</v>
      </c>
      <c r="BD39" s="34">
        <f>$N$28/'Fixed data'!$C$7</f>
        <v>3.6164235942656595E-2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4.05605336601303E-2</v>
      </c>
      <c r="Q40" s="34">
        <f>$O$28/'Fixed data'!$C$7</f>
        <v>4.05605336601303E-2</v>
      </c>
      <c r="R40" s="34">
        <f>$O$28/'Fixed data'!$C$7</f>
        <v>4.05605336601303E-2</v>
      </c>
      <c r="S40" s="34">
        <f>$O$28/'Fixed data'!$C$7</f>
        <v>4.05605336601303E-2</v>
      </c>
      <c r="T40" s="34">
        <f>$O$28/'Fixed data'!$C$7</f>
        <v>4.05605336601303E-2</v>
      </c>
      <c r="U40" s="34">
        <f>$O$28/'Fixed data'!$C$7</f>
        <v>4.05605336601303E-2</v>
      </c>
      <c r="V40" s="34">
        <f>$O$28/'Fixed data'!$C$7</f>
        <v>4.05605336601303E-2</v>
      </c>
      <c r="W40" s="34">
        <f>$O$28/'Fixed data'!$C$7</f>
        <v>4.05605336601303E-2</v>
      </c>
      <c r="X40" s="34">
        <f>$O$28/'Fixed data'!$C$7</f>
        <v>4.05605336601303E-2</v>
      </c>
      <c r="Y40" s="34">
        <f>$O$28/'Fixed data'!$C$7</f>
        <v>4.05605336601303E-2</v>
      </c>
      <c r="Z40" s="34">
        <f>$O$28/'Fixed data'!$C$7</f>
        <v>4.05605336601303E-2</v>
      </c>
      <c r="AA40" s="34">
        <f>$O$28/'Fixed data'!$C$7</f>
        <v>4.05605336601303E-2</v>
      </c>
      <c r="AB40" s="34">
        <f>$O$28/'Fixed data'!$C$7</f>
        <v>4.05605336601303E-2</v>
      </c>
      <c r="AC40" s="34">
        <f>$O$28/'Fixed data'!$C$7</f>
        <v>4.05605336601303E-2</v>
      </c>
      <c r="AD40" s="34">
        <f>$O$28/'Fixed data'!$C$7</f>
        <v>4.05605336601303E-2</v>
      </c>
      <c r="AE40" s="34">
        <f>$O$28/'Fixed data'!$C$7</f>
        <v>4.05605336601303E-2</v>
      </c>
      <c r="AF40" s="34">
        <f>$O$28/'Fixed data'!$C$7</f>
        <v>4.05605336601303E-2</v>
      </c>
      <c r="AG40" s="34">
        <f>$O$28/'Fixed data'!$C$7</f>
        <v>4.05605336601303E-2</v>
      </c>
      <c r="AH40" s="34">
        <f>$O$28/'Fixed data'!$C$7</f>
        <v>4.05605336601303E-2</v>
      </c>
      <c r="AI40" s="34">
        <f>$O$28/'Fixed data'!$C$7</f>
        <v>4.05605336601303E-2</v>
      </c>
      <c r="AJ40" s="34">
        <f>$O$28/'Fixed data'!$C$7</f>
        <v>4.05605336601303E-2</v>
      </c>
      <c r="AK40" s="34">
        <f>$O$28/'Fixed data'!$C$7</f>
        <v>4.05605336601303E-2</v>
      </c>
      <c r="AL40" s="34">
        <f>$O$28/'Fixed data'!$C$7</f>
        <v>4.05605336601303E-2</v>
      </c>
      <c r="AM40" s="34">
        <f>$O$28/'Fixed data'!$C$7</f>
        <v>4.05605336601303E-2</v>
      </c>
      <c r="AN40" s="34">
        <f>$O$28/'Fixed data'!$C$7</f>
        <v>4.05605336601303E-2</v>
      </c>
      <c r="AO40" s="34">
        <f>$O$28/'Fixed data'!$C$7</f>
        <v>4.05605336601303E-2</v>
      </c>
      <c r="AP40" s="34">
        <f>$O$28/'Fixed data'!$C$7</f>
        <v>4.05605336601303E-2</v>
      </c>
      <c r="AQ40" s="34">
        <f>$O$28/'Fixed data'!$C$7</f>
        <v>4.05605336601303E-2</v>
      </c>
      <c r="AR40" s="34">
        <f>$O$28/'Fixed data'!$C$7</f>
        <v>4.05605336601303E-2</v>
      </c>
      <c r="AS40" s="34">
        <f>$O$28/'Fixed data'!$C$7</f>
        <v>4.05605336601303E-2</v>
      </c>
      <c r="AT40" s="34">
        <f>$O$28/'Fixed data'!$C$7</f>
        <v>4.05605336601303E-2</v>
      </c>
      <c r="AU40" s="34">
        <f>$O$28/'Fixed data'!$C$7</f>
        <v>4.05605336601303E-2</v>
      </c>
      <c r="AV40" s="34">
        <f>$O$28/'Fixed data'!$C$7</f>
        <v>4.05605336601303E-2</v>
      </c>
      <c r="AW40" s="34">
        <f>$O$28/'Fixed data'!$C$7</f>
        <v>4.05605336601303E-2</v>
      </c>
      <c r="AX40" s="34">
        <f>$O$28/'Fixed data'!$C$7</f>
        <v>4.05605336601303E-2</v>
      </c>
      <c r="AY40" s="34">
        <f>$O$28/'Fixed data'!$C$7</f>
        <v>4.05605336601303E-2</v>
      </c>
      <c r="AZ40" s="34">
        <f>$O$28/'Fixed data'!$C$7</f>
        <v>4.05605336601303E-2</v>
      </c>
      <c r="BA40" s="34">
        <f>$O$28/'Fixed data'!$C$7</f>
        <v>4.05605336601303E-2</v>
      </c>
      <c r="BB40" s="34">
        <f>$O$28/'Fixed data'!$C$7</f>
        <v>4.05605336601303E-2</v>
      </c>
      <c r="BC40" s="34">
        <f>$O$28/'Fixed data'!$C$7</f>
        <v>4.05605336601303E-2</v>
      </c>
      <c r="BD40" s="34">
        <f>$O$28/'Fixed data'!$C$7</f>
        <v>4.05605336601303E-2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4.4956831377604013E-2</v>
      </c>
      <c r="R41" s="34">
        <f>$P$28/'Fixed data'!$C$7</f>
        <v>4.4956831377604013E-2</v>
      </c>
      <c r="S41" s="34">
        <f>$P$28/'Fixed data'!$C$7</f>
        <v>4.4956831377604013E-2</v>
      </c>
      <c r="T41" s="34">
        <f>$P$28/'Fixed data'!$C$7</f>
        <v>4.4956831377604013E-2</v>
      </c>
      <c r="U41" s="34">
        <f>$P$28/'Fixed data'!$C$7</f>
        <v>4.4956831377604013E-2</v>
      </c>
      <c r="V41" s="34">
        <f>$P$28/'Fixed data'!$C$7</f>
        <v>4.4956831377604013E-2</v>
      </c>
      <c r="W41" s="34">
        <f>$P$28/'Fixed data'!$C$7</f>
        <v>4.4956831377604013E-2</v>
      </c>
      <c r="X41" s="34">
        <f>$P$28/'Fixed data'!$C$7</f>
        <v>4.4956831377604013E-2</v>
      </c>
      <c r="Y41" s="34">
        <f>$P$28/'Fixed data'!$C$7</f>
        <v>4.4956831377604013E-2</v>
      </c>
      <c r="Z41" s="34">
        <f>$P$28/'Fixed data'!$C$7</f>
        <v>4.4956831377604013E-2</v>
      </c>
      <c r="AA41" s="34">
        <f>$P$28/'Fixed data'!$C$7</f>
        <v>4.4956831377604013E-2</v>
      </c>
      <c r="AB41" s="34">
        <f>$P$28/'Fixed data'!$C$7</f>
        <v>4.4956831377604013E-2</v>
      </c>
      <c r="AC41" s="34">
        <f>$P$28/'Fixed data'!$C$7</f>
        <v>4.4956831377604013E-2</v>
      </c>
      <c r="AD41" s="34">
        <f>$P$28/'Fixed data'!$C$7</f>
        <v>4.4956831377604013E-2</v>
      </c>
      <c r="AE41" s="34">
        <f>$P$28/'Fixed data'!$C$7</f>
        <v>4.4956831377604013E-2</v>
      </c>
      <c r="AF41" s="34">
        <f>$P$28/'Fixed data'!$C$7</f>
        <v>4.4956831377604013E-2</v>
      </c>
      <c r="AG41" s="34">
        <f>$P$28/'Fixed data'!$C$7</f>
        <v>4.4956831377604013E-2</v>
      </c>
      <c r="AH41" s="34">
        <f>$P$28/'Fixed data'!$C$7</f>
        <v>4.4956831377604013E-2</v>
      </c>
      <c r="AI41" s="34">
        <f>$P$28/'Fixed data'!$C$7</f>
        <v>4.4956831377604013E-2</v>
      </c>
      <c r="AJ41" s="34">
        <f>$P$28/'Fixed data'!$C$7</f>
        <v>4.4956831377604013E-2</v>
      </c>
      <c r="AK41" s="34">
        <f>$P$28/'Fixed data'!$C$7</f>
        <v>4.4956831377604013E-2</v>
      </c>
      <c r="AL41" s="34">
        <f>$P$28/'Fixed data'!$C$7</f>
        <v>4.4956831377604013E-2</v>
      </c>
      <c r="AM41" s="34">
        <f>$P$28/'Fixed data'!$C$7</f>
        <v>4.4956831377604013E-2</v>
      </c>
      <c r="AN41" s="34">
        <f>$P$28/'Fixed data'!$C$7</f>
        <v>4.4956831377604013E-2</v>
      </c>
      <c r="AO41" s="34">
        <f>$P$28/'Fixed data'!$C$7</f>
        <v>4.4956831377604013E-2</v>
      </c>
      <c r="AP41" s="34">
        <f>$P$28/'Fixed data'!$C$7</f>
        <v>4.4956831377604013E-2</v>
      </c>
      <c r="AQ41" s="34">
        <f>$P$28/'Fixed data'!$C$7</f>
        <v>4.4956831377604013E-2</v>
      </c>
      <c r="AR41" s="34">
        <f>$P$28/'Fixed data'!$C$7</f>
        <v>4.4956831377604013E-2</v>
      </c>
      <c r="AS41" s="34">
        <f>$P$28/'Fixed data'!$C$7</f>
        <v>4.4956831377604013E-2</v>
      </c>
      <c r="AT41" s="34">
        <f>$P$28/'Fixed data'!$C$7</f>
        <v>4.4956831377604013E-2</v>
      </c>
      <c r="AU41" s="34">
        <f>$P$28/'Fixed data'!$C$7</f>
        <v>4.4956831377604013E-2</v>
      </c>
      <c r="AV41" s="34">
        <f>$P$28/'Fixed data'!$C$7</f>
        <v>4.4956831377604013E-2</v>
      </c>
      <c r="AW41" s="34">
        <f>$P$28/'Fixed data'!$C$7</f>
        <v>4.4956831377604013E-2</v>
      </c>
      <c r="AX41" s="34">
        <f>$P$28/'Fixed data'!$C$7</f>
        <v>4.4956831377604013E-2</v>
      </c>
      <c r="AY41" s="34">
        <f>$P$28/'Fixed data'!$C$7</f>
        <v>4.4956831377604013E-2</v>
      </c>
      <c r="AZ41" s="34">
        <f>$P$28/'Fixed data'!$C$7</f>
        <v>4.4956831377604013E-2</v>
      </c>
      <c r="BA41" s="34">
        <f>$P$28/'Fixed data'!$C$7</f>
        <v>4.4956831377604013E-2</v>
      </c>
      <c r="BB41" s="34">
        <f>$P$28/'Fixed data'!$C$7</f>
        <v>4.4956831377604013E-2</v>
      </c>
      <c r="BC41" s="34">
        <f>$P$28/'Fixed data'!$C$7</f>
        <v>4.4956831377604013E-2</v>
      </c>
      <c r="BD41" s="34">
        <f>$P$28/'Fixed data'!$C$7</f>
        <v>4.4956831377604013E-2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4.9353129095077712E-2</v>
      </c>
      <c r="S42" s="34">
        <f>$Q$28/'Fixed data'!$C$7</f>
        <v>4.9353129095077712E-2</v>
      </c>
      <c r="T42" s="34">
        <f>$Q$28/'Fixed data'!$C$7</f>
        <v>4.9353129095077712E-2</v>
      </c>
      <c r="U42" s="34">
        <f>$Q$28/'Fixed data'!$C$7</f>
        <v>4.9353129095077712E-2</v>
      </c>
      <c r="V42" s="34">
        <f>$Q$28/'Fixed data'!$C$7</f>
        <v>4.9353129095077712E-2</v>
      </c>
      <c r="W42" s="34">
        <f>$Q$28/'Fixed data'!$C$7</f>
        <v>4.9353129095077712E-2</v>
      </c>
      <c r="X42" s="34">
        <f>$Q$28/'Fixed data'!$C$7</f>
        <v>4.9353129095077712E-2</v>
      </c>
      <c r="Y42" s="34">
        <f>$Q$28/'Fixed data'!$C$7</f>
        <v>4.9353129095077712E-2</v>
      </c>
      <c r="Z42" s="34">
        <f>$Q$28/'Fixed data'!$C$7</f>
        <v>4.9353129095077712E-2</v>
      </c>
      <c r="AA42" s="34">
        <f>$Q$28/'Fixed data'!$C$7</f>
        <v>4.9353129095077712E-2</v>
      </c>
      <c r="AB42" s="34">
        <f>$Q$28/'Fixed data'!$C$7</f>
        <v>4.9353129095077712E-2</v>
      </c>
      <c r="AC42" s="34">
        <f>$Q$28/'Fixed data'!$C$7</f>
        <v>4.9353129095077712E-2</v>
      </c>
      <c r="AD42" s="34">
        <f>$Q$28/'Fixed data'!$C$7</f>
        <v>4.9353129095077712E-2</v>
      </c>
      <c r="AE42" s="34">
        <f>$Q$28/'Fixed data'!$C$7</f>
        <v>4.9353129095077712E-2</v>
      </c>
      <c r="AF42" s="34">
        <f>$Q$28/'Fixed data'!$C$7</f>
        <v>4.9353129095077712E-2</v>
      </c>
      <c r="AG42" s="34">
        <f>$Q$28/'Fixed data'!$C$7</f>
        <v>4.9353129095077712E-2</v>
      </c>
      <c r="AH42" s="34">
        <f>$Q$28/'Fixed data'!$C$7</f>
        <v>4.9353129095077712E-2</v>
      </c>
      <c r="AI42" s="34">
        <f>$Q$28/'Fixed data'!$C$7</f>
        <v>4.9353129095077712E-2</v>
      </c>
      <c r="AJ42" s="34">
        <f>$Q$28/'Fixed data'!$C$7</f>
        <v>4.9353129095077712E-2</v>
      </c>
      <c r="AK42" s="34">
        <f>$Q$28/'Fixed data'!$C$7</f>
        <v>4.9353129095077712E-2</v>
      </c>
      <c r="AL42" s="34">
        <f>$Q$28/'Fixed data'!$C$7</f>
        <v>4.9353129095077712E-2</v>
      </c>
      <c r="AM42" s="34">
        <f>$Q$28/'Fixed data'!$C$7</f>
        <v>4.9353129095077712E-2</v>
      </c>
      <c r="AN42" s="34">
        <f>$Q$28/'Fixed data'!$C$7</f>
        <v>4.9353129095077712E-2</v>
      </c>
      <c r="AO42" s="34">
        <f>$Q$28/'Fixed data'!$C$7</f>
        <v>4.9353129095077712E-2</v>
      </c>
      <c r="AP42" s="34">
        <f>$Q$28/'Fixed data'!$C$7</f>
        <v>4.9353129095077712E-2</v>
      </c>
      <c r="AQ42" s="34">
        <f>$Q$28/'Fixed data'!$C$7</f>
        <v>4.9353129095077712E-2</v>
      </c>
      <c r="AR42" s="34">
        <f>$Q$28/'Fixed data'!$C$7</f>
        <v>4.9353129095077712E-2</v>
      </c>
      <c r="AS42" s="34">
        <f>$Q$28/'Fixed data'!$C$7</f>
        <v>4.9353129095077712E-2</v>
      </c>
      <c r="AT42" s="34">
        <f>$Q$28/'Fixed data'!$C$7</f>
        <v>4.9353129095077712E-2</v>
      </c>
      <c r="AU42" s="34">
        <f>$Q$28/'Fixed data'!$C$7</f>
        <v>4.9353129095077712E-2</v>
      </c>
      <c r="AV42" s="34">
        <f>$Q$28/'Fixed data'!$C$7</f>
        <v>4.9353129095077712E-2</v>
      </c>
      <c r="AW42" s="34">
        <f>$Q$28/'Fixed data'!$C$7</f>
        <v>4.9353129095077712E-2</v>
      </c>
      <c r="AX42" s="34">
        <f>$Q$28/'Fixed data'!$C$7</f>
        <v>4.9353129095077712E-2</v>
      </c>
      <c r="AY42" s="34">
        <f>$Q$28/'Fixed data'!$C$7</f>
        <v>4.9353129095077712E-2</v>
      </c>
      <c r="AZ42" s="34">
        <f>$Q$28/'Fixed data'!$C$7</f>
        <v>4.9353129095077712E-2</v>
      </c>
      <c r="BA42" s="34">
        <f>$Q$28/'Fixed data'!$C$7</f>
        <v>4.9353129095077712E-2</v>
      </c>
      <c r="BB42" s="34">
        <f>$Q$28/'Fixed data'!$C$7</f>
        <v>4.9353129095077712E-2</v>
      </c>
      <c r="BC42" s="34">
        <f>$Q$28/'Fixed data'!$C$7</f>
        <v>4.9353129095077712E-2</v>
      </c>
      <c r="BD42" s="34">
        <f>$Q$28/'Fixed data'!$C$7</f>
        <v>4.9353129095077712E-2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5.3749426812551425E-2</v>
      </c>
      <c r="T43" s="34">
        <f>$R$28/'Fixed data'!$C$7</f>
        <v>5.3749426812551425E-2</v>
      </c>
      <c r="U43" s="34">
        <f>$R$28/'Fixed data'!$C$7</f>
        <v>5.3749426812551425E-2</v>
      </c>
      <c r="V43" s="34">
        <f>$R$28/'Fixed data'!$C$7</f>
        <v>5.3749426812551425E-2</v>
      </c>
      <c r="W43" s="34">
        <f>$R$28/'Fixed data'!$C$7</f>
        <v>5.3749426812551425E-2</v>
      </c>
      <c r="X43" s="34">
        <f>$R$28/'Fixed data'!$C$7</f>
        <v>5.3749426812551425E-2</v>
      </c>
      <c r="Y43" s="34">
        <f>$R$28/'Fixed data'!$C$7</f>
        <v>5.3749426812551425E-2</v>
      </c>
      <c r="Z43" s="34">
        <f>$R$28/'Fixed data'!$C$7</f>
        <v>5.3749426812551425E-2</v>
      </c>
      <c r="AA43" s="34">
        <f>$R$28/'Fixed data'!$C$7</f>
        <v>5.3749426812551425E-2</v>
      </c>
      <c r="AB43" s="34">
        <f>$R$28/'Fixed data'!$C$7</f>
        <v>5.3749426812551425E-2</v>
      </c>
      <c r="AC43" s="34">
        <f>$R$28/'Fixed data'!$C$7</f>
        <v>5.3749426812551425E-2</v>
      </c>
      <c r="AD43" s="34">
        <f>$R$28/'Fixed data'!$C$7</f>
        <v>5.3749426812551425E-2</v>
      </c>
      <c r="AE43" s="34">
        <f>$R$28/'Fixed data'!$C$7</f>
        <v>5.3749426812551425E-2</v>
      </c>
      <c r="AF43" s="34">
        <f>$R$28/'Fixed data'!$C$7</f>
        <v>5.3749426812551425E-2</v>
      </c>
      <c r="AG43" s="34">
        <f>$R$28/'Fixed data'!$C$7</f>
        <v>5.3749426812551425E-2</v>
      </c>
      <c r="AH43" s="34">
        <f>$R$28/'Fixed data'!$C$7</f>
        <v>5.3749426812551425E-2</v>
      </c>
      <c r="AI43" s="34">
        <f>$R$28/'Fixed data'!$C$7</f>
        <v>5.3749426812551425E-2</v>
      </c>
      <c r="AJ43" s="34">
        <f>$R$28/'Fixed data'!$C$7</f>
        <v>5.3749426812551425E-2</v>
      </c>
      <c r="AK43" s="34">
        <f>$R$28/'Fixed data'!$C$7</f>
        <v>5.3749426812551425E-2</v>
      </c>
      <c r="AL43" s="34">
        <f>$R$28/'Fixed data'!$C$7</f>
        <v>5.3749426812551425E-2</v>
      </c>
      <c r="AM43" s="34">
        <f>$R$28/'Fixed data'!$C$7</f>
        <v>5.3749426812551425E-2</v>
      </c>
      <c r="AN43" s="34">
        <f>$R$28/'Fixed data'!$C$7</f>
        <v>5.3749426812551425E-2</v>
      </c>
      <c r="AO43" s="34">
        <f>$R$28/'Fixed data'!$C$7</f>
        <v>5.3749426812551425E-2</v>
      </c>
      <c r="AP43" s="34">
        <f>$R$28/'Fixed data'!$C$7</f>
        <v>5.3749426812551425E-2</v>
      </c>
      <c r="AQ43" s="34">
        <f>$R$28/'Fixed data'!$C$7</f>
        <v>5.3749426812551425E-2</v>
      </c>
      <c r="AR43" s="34">
        <f>$R$28/'Fixed data'!$C$7</f>
        <v>5.3749426812551425E-2</v>
      </c>
      <c r="AS43" s="34">
        <f>$R$28/'Fixed data'!$C$7</f>
        <v>5.3749426812551425E-2</v>
      </c>
      <c r="AT43" s="34">
        <f>$R$28/'Fixed data'!$C$7</f>
        <v>5.3749426812551425E-2</v>
      </c>
      <c r="AU43" s="34">
        <f>$R$28/'Fixed data'!$C$7</f>
        <v>5.3749426812551425E-2</v>
      </c>
      <c r="AV43" s="34">
        <f>$R$28/'Fixed data'!$C$7</f>
        <v>5.3749426812551425E-2</v>
      </c>
      <c r="AW43" s="34">
        <f>$R$28/'Fixed data'!$C$7</f>
        <v>5.3749426812551425E-2</v>
      </c>
      <c r="AX43" s="34">
        <f>$R$28/'Fixed data'!$C$7</f>
        <v>5.3749426812551425E-2</v>
      </c>
      <c r="AY43" s="34">
        <f>$R$28/'Fixed data'!$C$7</f>
        <v>5.3749426812551425E-2</v>
      </c>
      <c r="AZ43" s="34">
        <f>$R$28/'Fixed data'!$C$7</f>
        <v>5.3749426812551425E-2</v>
      </c>
      <c r="BA43" s="34">
        <f>$R$28/'Fixed data'!$C$7</f>
        <v>5.3749426812551425E-2</v>
      </c>
      <c r="BB43" s="34">
        <f>$R$28/'Fixed data'!$C$7</f>
        <v>5.3749426812551425E-2</v>
      </c>
      <c r="BC43" s="34">
        <f>$R$28/'Fixed data'!$C$7</f>
        <v>5.3749426812551425E-2</v>
      </c>
      <c r="BD43" s="34">
        <f>$R$28/'Fixed data'!$C$7</f>
        <v>5.3749426812551425E-2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5.8145724530025138E-2</v>
      </c>
      <c r="U44" s="34">
        <f>$S$28/'Fixed data'!$C$7</f>
        <v>5.8145724530025138E-2</v>
      </c>
      <c r="V44" s="34">
        <f>$S$28/'Fixed data'!$C$7</f>
        <v>5.8145724530025138E-2</v>
      </c>
      <c r="W44" s="34">
        <f>$S$28/'Fixed data'!$C$7</f>
        <v>5.8145724530025138E-2</v>
      </c>
      <c r="X44" s="34">
        <f>$S$28/'Fixed data'!$C$7</f>
        <v>5.8145724530025138E-2</v>
      </c>
      <c r="Y44" s="34">
        <f>$S$28/'Fixed data'!$C$7</f>
        <v>5.8145724530025138E-2</v>
      </c>
      <c r="Z44" s="34">
        <f>$S$28/'Fixed data'!$C$7</f>
        <v>5.8145724530025138E-2</v>
      </c>
      <c r="AA44" s="34">
        <f>$S$28/'Fixed data'!$C$7</f>
        <v>5.8145724530025138E-2</v>
      </c>
      <c r="AB44" s="34">
        <f>$S$28/'Fixed data'!$C$7</f>
        <v>5.8145724530025138E-2</v>
      </c>
      <c r="AC44" s="34">
        <f>$S$28/'Fixed data'!$C$7</f>
        <v>5.8145724530025138E-2</v>
      </c>
      <c r="AD44" s="34">
        <f>$S$28/'Fixed data'!$C$7</f>
        <v>5.8145724530025138E-2</v>
      </c>
      <c r="AE44" s="34">
        <f>$S$28/'Fixed data'!$C$7</f>
        <v>5.8145724530025138E-2</v>
      </c>
      <c r="AF44" s="34">
        <f>$S$28/'Fixed data'!$C$7</f>
        <v>5.8145724530025138E-2</v>
      </c>
      <c r="AG44" s="34">
        <f>$S$28/'Fixed data'!$C$7</f>
        <v>5.8145724530025138E-2</v>
      </c>
      <c r="AH44" s="34">
        <f>$S$28/'Fixed data'!$C$7</f>
        <v>5.8145724530025138E-2</v>
      </c>
      <c r="AI44" s="34">
        <f>$S$28/'Fixed data'!$C$7</f>
        <v>5.8145724530025138E-2</v>
      </c>
      <c r="AJ44" s="34">
        <f>$S$28/'Fixed data'!$C$7</f>
        <v>5.8145724530025138E-2</v>
      </c>
      <c r="AK44" s="34">
        <f>$S$28/'Fixed data'!$C$7</f>
        <v>5.8145724530025138E-2</v>
      </c>
      <c r="AL44" s="34">
        <f>$S$28/'Fixed data'!$C$7</f>
        <v>5.8145724530025138E-2</v>
      </c>
      <c r="AM44" s="34">
        <f>$S$28/'Fixed data'!$C$7</f>
        <v>5.8145724530025138E-2</v>
      </c>
      <c r="AN44" s="34">
        <f>$S$28/'Fixed data'!$C$7</f>
        <v>5.8145724530025138E-2</v>
      </c>
      <c r="AO44" s="34">
        <f>$S$28/'Fixed data'!$C$7</f>
        <v>5.8145724530025138E-2</v>
      </c>
      <c r="AP44" s="34">
        <f>$S$28/'Fixed data'!$C$7</f>
        <v>5.8145724530025138E-2</v>
      </c>
      <c r="AQ44" s="34">
        <f>$S$28/'Fixed data'!$C$7</f>
        <v>5.8145724530025138E-2</v>
      </c>
      <c r="AR44" s="34">
        <f>$S$28/'Fixed data'!$C$7</f>
        <v>5.8145724530025138E-2</v>
      </c>
      <c r="AS44" s="34">
        <f>$S$28/'Fixed data'!$C$7</f>
        <v>5.8145724530025138E-2</v>
      </c>
      <c r="AT44" s="34">
        <f>$S$28/'Fixed data'!$C$7</f>
        <v>5.8145724530025138E-2</v>
      </c>
      <c r="AU44" s="34">
        <f>$S$28/'Fixed data'!$C$7</f>
        <v>5.8145724530025138E-2</v>
      </c>
      <c r="AV44" s="34">
        <f>$S$28/'Fixed data'!$C$7</f>
        <v>5.8145724530025138E-2</v>
      </c>
      <c r="AW44" s="34">
        <f>$S$28/'Fixed data'!$C$7</f>
        <v>5.8145724530025138E-2</v>
      </c>
      <c r="AX44" s="34">
        <f>$S$28/'Fixed data'!$C$7</f>
        <v>5.8145724530025138E-2</v>
      </c>
      <c r="AY44" s="34">
        <f>$S$28/'Fixed data'!$C$7</f>
        <v>5.8145724530025138E-2</v>
      </c>
      <c r="AZ44" s="34">
        <f>$S$28/'Fixed data'!$C$7</f>
        <v>5.8145724530025138E-2</v>
      </c>
      <c r="BA44" s="34">
        <f>$S$28/'Fixed data'!$C$7</f>
        <v>5.8145724530025138E-2</v>
      </c>
      <c r="BB44" s="34">
        <f>$S$28/'Fixed data'!$C$7</f>
        <v>5.8145724530025138E-2</v>
      </c>
      <c r="BC44" s="34">
        <f>$S$28/'Fixed data'!$C$7</f>
        <v>5.8145724530025138E-2</v>
      </c>
      <c r="BD44" s="34">
        <f>$S$28/'Fixed data'!$C$7</f>
        <v>5.8145724530025138E-2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6.254202224749883E-2</v>
      </c>
      <c r="V45" s="34">
        <f>$T$28/'Fixed data'!$C$7</f>
        <v>6.254202224749883E-2</v>
      </c>
      <c r="W45" s="34">
        <f>$T$28/'Fixed data'!$C$7</f>
        <v>6.254202224749883E-2</v>
      </c>
      <c r="X45" s="34">
        <f>$T$28/'Fixed data'!$C$7</f>
        <v>6.254202224749883E-2</v>
      </c>
      <c r="Y45" s="34">
        <f>$T$28/'Fixed data'!$C$7</f>
        <v>6.254202224749883E-2</v>
      </c>
      <c r="Z45" s="34">
        <f>$T$28/'Fixed data'!$C$7</f>
        <v>6.254202224749883E-2</v>
      </c>
      <c r="AA45" s="34">
        <f>$T$28/'Fixed data'!$C$7</f>
        <v>6.254202224749883E-2</v>
      </c>
      <c r="AB45" s="34">
        <f>$T$28/'Fixed data'!$C$7</f>
        <v>6.254202224749883E-2</v>
      </c>
      <c r="AC45" s="34">
        <f>$T$28/'Fixed data'!$C$7</f>
        <v>6.254202224749883E-2</v>
      </c>
      <c r="AD45" s="34">
        <f>$T$28/'Fixed data'!$C$7</f>
        <v>6.254202224749883E-2</v>
      </c>
      <c r="AE45" s="34">
        <f>$T$28/'Fixed data'!$C$7</f>
        <v>6.254202224749883E-2</v>
      </c>
      <c r="AF45" s="34">
        <f>$T$28/'Fixed data'!$C$7</f>
        <v>6.254202224749883E-2</v>
      </c>
      <c r="AG45" s="34">
        <f>$T$28/'Fixed data'!$C$7</f>
        <v>6.254202224749883E-2</v>
      </c>
      <c r="AH45" s="34">
        <f>$T$28/'Fixed data'!$C$7</f>
        <v>6.254202224749883E-2</v>
      </c>
      <c r="AI45" s="34">
        <f>$T$28/'Fixed data'!$C$7</f>
        <v>6.254202224749883E-2</v>
      </c>
      <c r="AJ45" s="34">
        <f>$T$28/'Fixed data'!$C$7</f>
        <v>6.254202224749883E-2</v>
      </c>
      <c r="AK45" s="34">
        <f>$T$28/'Fixed data'!$C$7</f>
        <v>6.254202224749883E-2</v>
      </c>
      <c r="AL45" s="34">
        <f>$T$28/'Fixed data'!$C$7</f>
        <v>6.254202224749883E-2</v>
      </c>
      <c r="AM45" s="34">
        <f>$T$28/'Fixed data'!$C$7</f>
        <v>6.254202224749883E-2</v>
      </c>
      <c r="AN45" s="34">
        <f>$T$28/'Fixed data'!$C$7</f>
        <v>6.254202224749883E-2</v>
      </c>
      <c r="AO45" s="34">
        <f>$T$28/'Fixed data'!$C$7</f>
        <v>6.254202224749883E-2</v>
      </c>
      <c r="AP45" s="34">
        <f>$T$28/'Fixed data'!$C$7</f>
        <v>6.254202224749883E-2</v>
      </c>
      <c r="AQ45" s="34">
        <f>$T$28/'Fixed data'!$C$7</f>
        <v>6.254202224749883E-2</v>
      </c>
      <c r="AR45" s="34">
        <f>$T$28/'Fixed data'!$C$7</f>
        <v>6.254202224749883E-2</v>
      </c>
      <c r="AS45" s="34">
        <f>$T$28/'Fixed data'!$C$7</f>
        <v>6.254202224749883E-2</v>
      </c>
      <c r="AT45" s="34">
        <f>$T$28/'Fixed data'!$C$7</f>
        <v>6.254202224749883E-2</v>
      </c>
      <c r="AU45" s="34">
        <f>$T$28/'Fixed data'!$C$7</f>
        <v>6.254202224749883E-2</v>
      </c>
      <c r="AV45" s="34">
        <f>$T$28/'Fixed data'!$C$7</f>
        <v>6.254202224749883E-2</v>
      </c>
      <c r="AW45" s="34">
        <f>$T$28/'Fixed data'!$C$7</f>
        <v>6.254202224749883E-2</v>
      </c>
      <c r="AX45" s="34">
        <f>$T$28/'Fixed data'!$C$7</f>
        <v>6.254202224749883E-2</v>
      </c>
      <c r="AY45" s="34">
        <f>$T$28/'Fixed data'!$C$7</f>
        <v>6.254202224749883E-2</v>
      </c>
      <c r="AZ45" s="34">
        <f>$T$28/'Fixed data'!$C$7</f>
        <v>6.254202224749883E-2</v>
      </c>
      <c r="BA45" s="34">
        <f>$T$28/'Fixed data'!$C$7</f>
        <v>6.254202224749883E-2</v>
      </c>
      <c r="BB45" s="34">
        <f>$T$28/'Fixed data'!$C$7</f>
        <v>6.254202224749883E-2</v>
      </c>
      <c r="BC45" s="34">
        <f>$T$28/'Fixed data'!$C$7</f>
        <v>6.254202224749883E-2</v>
      </c>
      <c r="BD45" s="34">
        <f>$T$28/'Fixed data'!$C$7</f>
        <v>6.254202224749883E-2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6.6938319964972542E-2</v>
      </c>
      <c r="W46" s="34">
        <f>$U$28/'Fixed data'!$C$7</f>
        <v>6.6938319964972542E-2</v>
      </c>
      <c r="X46" s="34">
        <f>$U$28/'Fixed data'!$C$7</f>
        <v>6.6938319964972542E-2</v>
      </c>
      <c r="Y46" s="34">
        <f>$U$28/'Fixed data'!$C$7</f>
        <v>6.6938319964972542E-2</v>
      </c>
      <c r="Z46" s="34">
        <f>$U$28/'Fixed data'!$C$7</f>
        <v>6.6938319964972542E-2</v>
      </c>
      <c r="AA46" s="34">
        <f>$U$28/'Fixed data'!$C$7</f>
        <v>6.6938319964972542E-2</v>
      </c>
      <c r="AB46" s="34">
        <f>$U$28/'Fixed data'!$C$7</f>
        <v>6.6938319964972542E-2</v>
      </c>
      <c r="AC46" s="34">
        <f>$U$28/'Fixed data'!$C$7</f>
        <v>6.6938319964972542E-2</v>
      </c>
      <c r="AD46" s="34">
        <f>$U$28/'Fixed data'!$C$7</f>
        <v>6.6938319964972542E-2</v>
      </c>
      <c r="AE46" s="34">
        <f>$U$28/'Fixed data'!$C$7</f>
        <v>6.6938319964972542E-2</v>
      </c>
      <c r="AF46" s="34">
        <f>$U$28/'Fixed data'!$C$7</f>
        <v>6.6938319964972542E-2</v>
      </c>
      <c r="AG46" s="34">
        <f>$U$28/'Fixed data'!$C$7</f>
        <v>6.6938319964972542E-2</v>
      </c>
      <c r="AH46" s="34">
        <f>$U$28/'Fixed data'!$C$7</f>
        <v>6.6938319964972542E-2</v>
      </c>
      <c r="AI46" s="34">
        <f>$U$28/'Fixed data'!$C$7</f>
        <v>6.6938319964972542E-2</v>
      </c>
      <c r="AJ46" s="34">
        <f>$U$28/'Fixed data'!$C$7</f>
        <v>6.6938319964972542E-2</v>
      </c>
      <c r="AK46" s="34">
        <f>$U$28/'Fixed data'!$C$7</f>
        <v>6.6938319964972542E-2</v>
      </c>
      <c r="AL46" s="34">
        <f>$U$28/'Fixed data'!$C$7</f>
        <v>6.6938319964972542E-2</v>
      </c>
      <c r="AM46" s="34">
        <f>$U$28/'Fixed data'!$C$7</f>
        <v>6.6938319964972542E-2</v>
      </c>
      <c r="AN46" s="34">
        <f>$U$28/'Fixed data'!$C$7</f>
        <v>6.6938319964972542E-2</v>
      </c>
      <c r="AO46" s="34">
        <f>$U$28/'Fixed data'!$C$7</f>
        <v>6.6938319964972542E-2</v>
      </c>
      <c r="AP46" s="34">
        <f>$U$28/'Fixed data'!$C$7</f>
        <v>6.6938319964972542E-2</v>
      </c>
      <c r="AQ46" s="34">
        <f>$U$28/'Fixed data'!$C$7</f>
        <v>6.6938319964972542E-2</v>
      </c>
      <c r="AR46" s="34">
        <f>$U$28/'Fixed data'!$C$7</f>
        <v>6.6938319964972542E-2</v>
      </c>
      <c r="AS46" s="34">
        <f>$U$28/'Fixed data'!$C$7</f>
        <v>6.6938319964972542E-2</v>
      </c>
      <c r="AT46" s="34">
        <f>$U$28/'Fixed data'!$C$7</f>
        <v>6.6938319964972542E-2</v>
      </c>
      <c r="AU46" s="34">
        <f>$U$28/'Fixed data'!$C$7</f>
        <v>6.6938319964972542E-2</v>
      </c>
      <c r="AV46" s="34">
        <f>$U$28/'Fixed data'!$C$7</f>
        <v>6.6938319964972542E-2</v>
      </c>
      <c r="AW46" s="34">
        <f>$U$28/'Fixed data'!$C$7</f>
        <v>6.6938319964972542E-2</v>
      </c>
      <c r="AX46" s="34">
        <f>$U$28/'Fixed data'!$C$7</f>
        <v>6.6938319964972542E-2</v>
      </c>
      <c r="AY46" s="34">
        <f>$U$28/'Fixed data'!$C$7</f>
        <v>6.6938319964972542E-2</v>
      </c>
      <c r="AZ46" s="34">
        <f>$U$28/'Fixed data'!$C$7</f>
        <v>6.6938319964972542E-2</v>
      </c>
      <c r="BA46" s="34">
        <f>$U$28/'Fixed data'!$C$7</f>
        <v>6.6938319964972542E-2</v>
      </c>
      <c r="BB46" s="34">
        <f>$U$28/'Fixed data'!$C$7</f>
        <v>6.6938319964972542E-2</v>
      </c>
      <c r="BC46" s="34">
        <f>$U$28/'Fixed data'!$C$7</f>
        <v>6.6938319964972542E-2</v>
      </c>
      <c r="BD46" s="34">
        <f>$U$28/'Fixed data'!$C$7</f>
        <v>6.6938319964972542E-2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7.1334617682446255E-2</v>
      </c>
      <c r="X47" s="34">
        <f>$V$28/'Fixed data'!$C$7</f>
        <v>7.1334617682446255E-2</v>
      </c>
      <c r="Y47" s="34">
        <f>$V$28/'Fixed data'!$C$7</f>
        <v>7.1334617682446255E-2</v>
      </c>
      <c r="Z47" s="34">
        <f>$V$28/'Fixed data'!$C$7</f>
        <v>7.1334617682446255E-2</v>
      </c>
      <c r="AA47" s="34">
        <f>$V$28/'Fixed data'!$C$7</f>
        <v>7.1334617682446255E-2</v>
      </c>
      <c r="AB47" s="34">
        <f>$V$28/'Fixed data'!$C$7</f>
        <v>7.1334617682446255E-2</v>
      </c>
      <c r="AC47" s="34">
        <f>$V$28/'Fixed data'!$C$7</f>
        <v>7.1334617682446255E-2</v>
      </c>
      <c r="AD47" s="34">
        <f>$V$28/'Fixed data'!$C$7</f>
        <v>7.1334617682446255E-2</v>
      </c>
      <c r="AE47" s="34">
        <f>$V$28/'Fixed data'!$C$7</f>
        <v>7.1334617682446255E-2</v>
      </c>
      <c r="AF47" s="34">
        <f>$V$28/'Fixed data'!$C$7</f>
        <v>7.1334617682446255E-2</v>
      </c>
      <c r="AG47" s="34">
        <f>$V$28/'Fixed data'!$C$7</f>
        <v>7.1334617682446255E-2</v>
      </c>
      <c r="AH47" s="34">
        <f>$V$28/'Fixed data'!$C$7</f>
        <v>7.1334617682446255E-2</v>
      </c>
      <c r="AI47" s="34">
        <f>$V$28/'Fixed data'!$C$7</f>
        <v>7.1334617682446255E-2</v>
      </c>
      <c r="AJ47" s="34">
        <f>$V$28/'Fixed data'!$C$7</f>
        <v>7.1334617682446255E-2</v>
      </c>
      <c r="AK47" s="34">
        <f>$V$28/'Fixed data'!$C$7</f>
        <v>7.1334617682446255E-2</v>
      </c>
      <c r="AL47" s="34">
        <f>$V$28/'Fixed data'!$C$7</f>
        <v>7.1334617682446255E-2</v>
      </c>
      <c r="AM47" s="34">
        <f>$V$28/'Fixed data'!$C$7</f>
        <v>7.1334617682446255E-2</v>
      </c>
      <c r="AN47" s="34">
        <f>$V$28/'Fixed data'!$C$7</f>
        <v>7.1334617682446255E-2</v>
      </c>
      <c r="AO47" s="34">
        <f>$V$28/'Fixed data'!$C$7</f>
        <v>7.1334617682446255E-2</v>
      </c>
      <c r="AP47" s="34">
        <f>$V$28/'Fixed data'!$C$7</f>
        <v>7.1334617682446255E-2</v>
      </c>
      <c r="AQ47" s="34">
        <f>$V$28/'Fixed data'!$C$7</f>
        <v>7.1334617682446255E-2</v>
      </c>
      <c r="AR47" s="34">
        <f>$V$28/'Fixed data'!$C$7</f>
        <v>7.1334617682446255E-2</v>
      </c>
      <c r="AS47" s="34">
        <f>$V$28/'Fixed data'!$C$7</f>
        <v>7.1334617682446255E-2</v>
      </c>
      <c r="AT47" s="34">
        <f>$V$28/'Fixed data'!$C$7</f>
        <v>7.1334617682446255E-2</v>
      </c>
      <c r="AU47" s="34">
        <f>$V$28/'Fixed data'!$C$7</f>
        <v>7.1334617682446255E-2</v>
      </c>
      <c r="AV47" s="34">
        <f>$V$28/'Fixed data'!$C$7</f>
        <v>7.1334617682446255E-2</v>
      </c>
      <c r="AW47" s="34">
        <f>$V$28/'Fixed data'!$C$7</f>
        <v>7.1334617682446255E-2</v>
      </c>
      <c r="AX47" s="34">
        <f>$V$28/'Fixed data'!$C$7</f>
        <v>7.1334617682446255E-2</v>
      </c>
      <c r="AY47" s="34">
        <f>$V$28/'Fixed data'!$C$7</f>
        <v>7.1334617682446255E-2</v>
      </c>
      <c r="AZ47" s="34">
        <f>$V$28/'Fixed data'!$C$7</f>
        <v>7.1334617682446255E-2</v>
      </c>
      <c r="BA47" s="34">
        <f>$V$28/'Fixed data'!$C$7</f>
        <v>7.1334617682446255E-2</v>
      </c>
      <c r="BB47" s="34">
        <f>$V$28/'Fixed data'!$C$7</f>
        <v>7.1334617682446255E-2</v>
      </c>
      <c r="BC47" s="34">
        <f>$V$28/'Fixed data'!$C$7</f>
        <v>7.1334617682446255E-2</v>
      </c>
      <c r="BD47" s="34">
        <f>$V$28/'Fixed data'!$C$7</f>
        <v>7.1334617682446255E-2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7.5730915399919954E-2</v>
      </c>
      <c r="Y48" s="34">
        <f>$W$28/'Fixed data'!$C$7</f>
        <v>7.5730915399919954E-2</v>
      </c>
      <c r="Z48" s="34">
        <f>$W$28/'Fixed data'!$C$7</f>
        <v>7.5730915399919954E-2</v>
      </c>
      <c r="AA48" s="34">
        <f>$W$28/'Fixed data'!$C$7</f>
        <v>7.5730915399919954E-2</v>
      </c>
      <c r="AB48" s="34">
        <f>$W$28/'Fixed data'!$C$7</f>
        <v>7.5730915399919954E-2</v>
      </c>
      <c r="AC48" s="34">
        <f>$W$28/'Fixed data'!$C$7</f>
        <v>7.5730915399919954E-2</v>
      </c>
      <c r="AD48" s="34">
        <f>$W$28/'Fixed data'!$C$7</f>
        <v>7.5730915399919954E-2</v>
      </c>
      <c r="AE48" s="34">
        <f>$W$28/'Fixed data'!$C$7</f>
        <v>7.5730915399919954E-2</v>
      </c>
      <c r="AF48" s="34">
        <f>$W$28/'Fixed data'!$C$7</f>
        <v>7.5730915399919954E-2</v>
      </c>
      <c r="AG48" s="34">
        <f>$W$28/'Fixed data'!$C$7</f>
        <v>7.5730915399919954E-2</v>
      </c>
      <c r="AH48" s="34">
        <f>$W$28/'Fixed data'!$C$7</f>
        <v>7.5730915399919954E-2</v>
      </c>
      <c r="AI48" s="34">
        <f>$W$28/'Fixed data'!$C$7</f>
        <v>7.5730915399919954E-2</v>
      </c>
      <c r="AJ48" s="34">
        <f>$W$28/'Fixed data'!$C$7</f>
        <v>7.5730915399919954E-2</v>
      </c>
      <c r="AK48" s="34">
        <f>$W$28/'Fixed data'!$C$7</f>
        <v>7.5730915399919954E-2</v>
      </c>
      <c r="AL48" s="34">
        <f>$W$28/'Fixed data'!$C$7</f>
        <v>7.5730915399919954E-2</v>
      </c>
      <c r="AM48" s="34">
        <f>$W$28/'Fixed data'!$C$7</f>
        <v>7.5730915399919954E-2</v>
      </c>
      <c r="AN48" s="34">
        <f>$W$28/'Fixed data'!$C$7</f>
        <v>7.5730915399919954E-2</v>
      </c>
      <c r="AO48" s="34">
        <f>$W$28/'Fixed data'!$C$7</f>
        <v>7.5730915399919954E-2</v>
      </c>
      <c r="AP48" s="34">
        <f>$W$28/'Fixed data'!$C$7</f>
        <v>7.5730915399919954E-2</v>
      </c>
      <c r="AQ48" s="34">
        <f>$W$28/'Fixed data'!$C$7</f>
        <v>7.5730915399919954E-2</v>
      </c>
      <c r="AR48" s="34">
        <f>$W$28/'Fixed data'!$C$7</f>
        <v>7.5730915399919954E-2</v>
      </c>
      <c r="AS48" s="34">
        <f>$W$28/'Fixed data'!$C$7</f>
        <v>7.5730915399919954E-2</v>
      </c>
      <c r="AT48" s="34">
        <f>$W$28/'Fixed data'!$C$7</f>
        <v>7.5730915399919954E-2</v>
      </c>
      <c r="AU48" s="34">
        <f>$W$28/'Fixed data'!$C$7</f>
        <v>7.5730915399919954E-2</v>
      </c>
      <c r="AV48" s="34">
        <f>$W$28/'Fixed data'!$C$7</f>
        <v>7.5730915399919954E-2</v>
      </c>
      <c r="AW48" s="34">
        <f>$W$28/'Fixed data'!$C$7</f>
        <v>7.5730915399919954E-2</v>
      </c>
      <c r="AX48" s="34">
        <f>$W$28/'Fixed data'!$C$7</f>
        <v>7.5730915399919954E-2</v>
      </c>
      <c r="AY48" s="34">
        <f>$W$28/'Fixed data'!$C$7</f>
        <v>7.5730915399919954E-2</v>
      </c>
      <c r="AZ48" s="34">
        <f>$W$28/'Fixed data'!$C$7</f>
        <v>7.5730915399919954E-2</v>
      </c>
      <c r="BA48" s="34">
        <f>$W$28/'Fixed data'!$C$7</f>
        <v>7.5730915399919954E-2</v>
      </c>
      <c r="BB48" s="34">
        <f>$W$28/'Fixed data'!$C$7</f>
        <v>7.5730915399919954E-2</v>
      </c>
      <c r="BC48" s="34">
        <f>$W$28/'Fixed data'!$C$7</f>
        <v>7.5730915399919954E-2</v>
      </c>
      <c r="BD48" s="34">
        <f>$W$28/'Fixed data'!$C$7</f>
        <v>7.5730915399919954E-2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8.0127213117393653E-2</v>
      </c>
      <c r="Z49" s="34">
        <f>$X$28/'Fixed data'!$C$7</f>
        <v>8.0127213117393653E-2</v>
      </c>
      <c r="AA49" s="34">
        <f>$X$28/'Fixed data'!$C$7</f>
        <v>8.0127213117393653E-2</v>
      </c>
      <c r="AB49" s="34">
        <f>$X$28/'Fixed data'!$C$7</f>
        <v>8.0127213117393653E-2</v>
      </c>
      <c r="AC49" s="34">
        <f>$X$28/'Fixed data'!$C$7</f>
        <v>8.0127213117393653E-2</v>
      </c>
      <c r="AD49" s="34">
        <f>$X$28/'Fixed data'!$C$7</f>
        <v>8.0127213117393653E-2</v>
      </c>
      <c r="AE49" s="34">
        <f>$X$28/'Fixed data'!$C$7</f>
        <v>8.0127213117393653E-2</v>
      </c>
      <c r="AF49" s="34">
        <f>$X$28/'Fixed data'!$C$7</f>
        <v>8.0127213117393653E-2</v>
      </c>
      <c r="AG49" s="34">
        <f>$X$28/'Fixed data'!$C$7</f>
        <v>8.0127213117393653E-2</v>
      </c>
      <c r="AH49" s="34">
        <f>$X$28/'Fixed data'!$C$7</f>
        <v>8.0127213117393653E-2</v>
      </c>
      <c r="AI49" s="34">
        <f>$X$28/'Fixed data'!$C$7</f>
        <v>8.0127213117393653E-2</v>
      </c>
      <c r="AJ49" s="34">
        <f>$X$28/'Fixed data'!$C$7</f>
        <v>8.0127213117393653E-2</v>
      </c>
      <c r="AK49" s="34">
        <f>$X$28/'Fixed data'!$C$7</f>
        <v>8.0127213117393653E-2</v>
      </c>
      <c r="AL49" s="34">
        <f>$X$28/'Fixed data'!$C$7</f>
        <v>8.0127213117393653E-2</v>
      </c>
      <c r="AM49" s="34">
        <f>$X$28/'Fixed data'!$C$7</f>
        <v>8.0127213117393653E-2</v>
      </c>
      <c r="AN49" s="34">
        <f>$X$28/'Fixed data'!$C$7</f>
        <v>8.0127213117393653E-2</v>
      </c>
      <c r="AO49" s="34">
        <f>$X$28/'Fixed data'!$C$7</f>
        <v>8.0127213117393653E-2</v>
      </c>
      <c r="AP49" s="34">
        <f>$X$28/'Fixed data'!$C$7</f>
        <v>8.0127213117393653E-2</v>
      </c>
      <c r="AQ49" s="34">
        <f>$X$28/'Fixed data'!$C$7</f>
        <v>8.0127213117393653E-2</v>
      </c>
      <c r="AR49" s="34">
        <f>$X$28/'Fixed data'!$C$7</f>
        <v>8.0127213117393653E-2</v>
      </c>
      <c r="AS49" s="34">
        <f>$X$28/'Fixed data'!$C$7</f>
        <v>8.0127213117393653E-2</v>
      </c>
      <c r="AT49" s="34">
        <f>$X$28/'Fixed data'!$C$7</f>
        <v>8.0127213117393653E-2</v>
      </c>
      <c r="AU49" s="34">
        <f>$X$28/'Fixed data'!$C$7</f>
        <v>8.0127213117393653E-2</v>
      </c>
      <c r="AV49" s="34">
        <f>$X$28/'Fixed data'!$C$7</f>
        <v>8.0127213117393653E-2</v>
      </c>
      <c r="AW49" s="34">
        <f>$X$28/'Fixed data'!$C$7</f>
        <v>8.0127213117393653E-2</v>
      </c>
      <c r="AX49" s="34">
        <f>$X$28/'Fixed data'!$C$7</f>
        <v>8.0127213117393653E-2</v>
      </c>
      <c r="AY49" s="34">
        <f>$X$28/'Fixed data'!$C$7</f>
        <v>8.0127213117393653E-2</v>
      </c>
      <c r="AZ49" s="34">
        <f>$X$28/'Fixed data'!$C$7</f>
        <v>8.0127213117393653E-2</v>
      </c>
      <c r="BA49" s="34">
        <f>$X$28/'Fixed data'!$C$7</f>
        <v>8.0127213117393653E-2</v>
      </c>
      <c r="BB49" s="34">
        <f>$X$28/'Fixed data'!$C$7</f>
        <v>8.0127213117393653E-2</v>
      </c>
      <c r="BC49" s="34">
        <f>$X$28/'Fixed data'!$C$7</f>
        <v>8.0127213117393653E-2</v>
      </c>
      <c r="BD49" s="34">
        <f>$X$28/'Fixed data'!$C$7</f>
        <v>8.0127213117393653E-2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8.4523510834867352E-2</v>
      </c>
      <c r="AA50" s="34">
        <f>$Y$28/'Fixed data'!$C$7</f>
        <v>8.4523510834867352E-2</v>
      </c>
      <c r="AB50" s="34">
        <f>$Y$28/'Fixed data'!$C$7</f>
        <v>8.4523510834867352E-2</v>
      </c>
      <c r="AC50" s="34">
        <f>$Y$28/'Fixed data'!$C$7</f>
        <v>8.4523510834867352E-2</v>
      </c>
      <c r="AD50" s="34">
        <f>$Y$28/'Fixed data'!$C$7</f>
        <v>8.4523510834867352E-2</v>
      </c>
      <c r="AE50" s="34">
        <f>$Y$28/'Fixed data'!$C$7</f>
        <v>8.4523510834867352E-2</v>
      </c>
      <c r="AF50" s="34">
        <f>$Y$28/'Fixed data'!$C$7</f>
        <v>8.4523510834867352E-2</v>
      </c>
      <c r="AG50" s="34">
        <f>$Y$28/'Fixed data'!$C$7</f>
        <v>8.4523510834867352E-2</v>
      </c>
      <c r="AH50" s="34">
        <f>$Y$28/'Fixed data'!$C$7</f>
        <v>8.4523510834867352E-2</v>
      </c>
      <c r="AI50" s="34">
        <f>$Y$28/'Fixed data'!$C$7</f>
        <v>8.4523510834867352E-2</v>
      </c>
      <c r="AJ50" s="34">
        <f>$Y$28/'Fixed data'!$C$7</f>
        <v>8.4523510834867352E-2</v>
      </c>
      <c r="AK50" s="34">
        <f>$Y$28/'Fixed data'!$C$7</f>
        <v>8.4523510834867352E-2</v>
      </c>
      <c r="AL50" s="34">
        <f>$Y$28/'Fixed data'!$C$7</f>
        <v>8.4523510834867352E-2</v>
      </c>
      <c r="AM50" s="34">
        <f>$Y$28/'Fixed data'!$C$7</f>
        <v>8.4523510834867352E-2</v>
      </c>
      <c r="AN50" s="34">
        <f>$Y$28/'Fixed data'!$C$7</f>
        <v>8.4523510834867352E-2</v>
      </c>
      <c r="AO50" s="34">
        <f>$Y$28/'Fixed data'!$C$7</f>
        <v>8.4523510834867352E-2</v>
      </c>
      <c r="AP50" s="34">
        <f>$Y$28/'Fixed data'!$C$7</f>
        <v>8.4523510834867352E-2</v>
      </c>
      <c r="AQ50" s="34">
        <f>$Y$28/'Fixed data'!$C$7</f>
        <v>8.4523510834867352E-2</v>
      </c>
      <c r="AR50" s="34">
        <f>$Y$28/'Fixed data'!$C$7</f>
        <v>8.4523510834867352E-2</v>
      </c>
      <c r="AS50" s="34">
        <f>$Y$28/'Fixed data'!$C$7</f>
        <v>8.4523510834867352E-2</v>
      </c>
      <c r="AT50" s="34">
        <f>$Y$28/'Fixed data'!$C$7</f>
        <v>8.4523510834867352E-2</v>
      </c>
      <c r="AU50" s="34">
        <f>$Y$28/'Fixed data'!$C$7</f>
        <v>8.4523510834867352E-2</v>
      </c>
      <c r="AV50" s="34">
        <f>$Y$28/'Fixed data'!$C$7</f>
        <v>8.4523510834867352E-2</v>
      </c>
      <c r="AW50" s="34">
        <f>$Y$28/'Fixed data'!$C$7</f>
        <v>8.4523510834867352E-2</v>
      </c>
      <c r="AX50" s="34">
        <f>$Y$28/'Fixed data'!$C$7</f>
        <v>8.4523510834867352E-2</v>
      </c>
      <c r="AY50" s="34">
        <f>$Y$28/'Fixed data'!$C$7</f>
        <v>8.4523510834867352E-2</v>
      </c>
      <c r="AZ50" s="34">
        <f>$Y$28/'Fixed data'!$C$7</f>
        <v>8.4523510834867352E-2</v>
      </c>
      <c r="BA50" s="34">
        <f>$Y$28/'Fixed data'!$C$7</f>
        <v>8.4523510834867352E-2</v>
      </c>
      <c r="BB50" s="34">
        <f>$Y$28/'Fixed data'!$C$7</f>
        <v>8.4523510834867352E-2</v>
      </c>
      <c r="BC50" s="34">
        <f>$Y$28/'Fixed data'!$C$7</f>
        <v>8.4523510834867352E-2</v>
      </c>
      <c r="BD50" s="34">
        <f>$Y$28/'Fixed data'!$C$7</f>
        <v>8.4523510834867352E-2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8.8919808552341079E-2</v>
      </c>
      <c r="AB51" s="34">
        <f>$Z$28/'Fixed data'!$C$7</f>
        <v>8.8919808552341079E-2</v>
      </c>
      <c r="AC51" s="34">
        <f>$Z$28/'Fixed data'!$C$7</f>
        <v>8.8919808552341079E-2</v>
      </c>
      <c r="AD51" s="34">
        <f>$Z$28/'Fixed data'!$C$7</f>
        <v>8.8919808552341079E-2</v>
      </c>
      <c r="AE51" s="34">
        <f>$Z$28/'Fixed data'!$C$7</f>
        <v>8.8919808552341079E-2</v>
      </c>
      <c r="AF51" s="34">
        <f>$Z$28/'Fixed data'!$C$7</f>
        <v>8.8919808552341079E-2</v>
      </c>
      <c r="AG51" s="34">
        <f>$Z$28/'Fixed data'!$C$7</f>
        <v>8.8919808552341079E-2</v>
      </c>
      <c r="AH51" s="34">
        <f>$Z$28/'Fixed data'!$C$7</f>
        <v>8.8919808552341079E-2</v>
      </c>
      <c r="AI51" s="34">
        <f>$Z$28/'Fixed data'!$C$7</f>
        <v>8.8919808552341079E-2</v>
      </c>
      <c r="AJ51" s="34">
        <f>$Z$28/'Fixed data'!$C$7</f>
        <v>8.8919808552341079E-2</v>
      </c>
      <c r="AK51" s="34">
        <f>$Z$28/'Fixed data'!$C$7</f>
        <v>8.8919808552341079E-2</v>
      </c>
      <c r="AL51" s="34">
        <f>$Z$28/'Fixed data'!$C$7</f>
        <v>8.8919808552341079E-2</v>
      </c>
      <c r="AM51" s="34">
        <f>$Z$28/'Fixed data'!$C$7</f>
        <v>8.8919808552341079E-2</v>
      </c>
      <c r="AN51" s="34">
        <f>$Z$28/'Fixed data'!$C$7</f>
        <v>8.8919808552341079E-2</v>
      </c>
      <c r="AO51" s="34">
        <f>$Z$28/'Fixed data'!$C$7</f>
        <v>8.8919808552341079E-2</v>
      </c>
      <c r="AP51" s="34">
        <f>$Z$28/'Fixed data'!$C$7</f>
        <v>8.8919808552341079E-2</v>
      </c>
      <c r="AQ51" s="34">
        <f>$Z$28/'Fixed data'!$C$7</f>
        <v>8.8919808552341079E-2</v>
      </c>
      <c r="AR51" s="34">
        <f>$Z$28/'Fixed data'!$C$7</f>
        <v>8.8919808552341079E-2</v>
      </c>
      <c r="AS51" s="34">
        <f>$Z$28/'Fixed data'!$C$7</f>
        <v>8.8919808552341079E-2</v>
      </c>
      <c r="AT51" s="34">
        <f>$Z$28/'Fixed data'!$C$7</f>
        <v>8.8919808552341079E-2</v>
      </c>
      <c r="AU51" s="34">
        <f>$Z$28/'Fixed data'!$C$7</f>
        <v>8.8919808552341079E-2</v>
      </c>
      <c r="AV51" s="34">
        <f>$Z$28/'Fixed data'!$C$7</f>
        <v>8.8919808552341079E-2</v>
      </c>
      <c r="AW51" s="34">
        <f>$Z$28/'Fixed data'!$C$7</f>
        <v>8.8919808552341079E-2</v>
      </c>
      <c r="AX51" s="34">
        <f>$Z$28/'Fixed data'!$C$7</f>
        <v>8.8919808552341079E-2</v>
      </c>
      <c r="AY51" s="34">
        <f>$Z$28/'Fixed data'!$C$7</f>
        <v>8.8919808552341079E-2</v>
      </c>
      <c r="AZ51" s="34">
        <f>$Z$28/'Fixed data'!$C$7</f>
        <v>8.8919808552341079E-2</v>
      </c>
      <c r="BA51" s="34">
        <f>$Z$28/'Fixed data'!$C$7</f>
        <v>8.8919808552341079E-2</v>
      </c>
      <c r="BB51" s="34">
        <f>$Z$28/'Fixed data'!$C$7</f>
        <v>8.8919808552341079E-2</v>
      </c>
      <c r="BC51" s="34">
        <f>$Z$28/'Fixed data'!$C$7</f>
        <v>8.8919808552341079E-2</v>
      </c>
      <c r="BD51" s="34">
        <f>$Z$28/'Fixed data'!$C$7</f>
        <v>8.8919808552341079E-2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9.3316106269814778E-2</v>
      </c>
      <c r="AC52" s="34">
        <f>$AA$28/'Fixed data'!$C$7</f>
        <v>9.3316106269814778E-2</v>
      </c>
      <c r="AD52" s="34">
        <f>$AA$28/'Fixed data'!$C$7</f>
        <v>9.3316106269814778E-2</v>
      </c>
      <c r="AE52" s="34">
        <f>$AA$28/'Fixed data'!$C$7</f>
        <v>9.3316106269814778E-2</v>
      </c>
      <c r="AF52" s="34">
        <f>$AA$28/'Fixed data'!$C$7</f>
        <v>9.3316106269814778E-2</v>
      </c>
      <c r="AG52" s="34">
        <f>$AA$28/'Fixed data'!$C$7</f>
        <v>9.3316106269814778E-2</v>
      </c>
      <c r="AH52" s="34">
        <f>$AA$28/'Fixed data'!$C$7</f>
        <v>9.3316106269814778E-2</v>
      </c>
      <c r="AI52" s="34">
        <f>$AA$28/'Fixed data'!$C$7</f>
        <v>9.3316106269814778E-2</v>
      </c>
      <c r="AJ52" s="34">
        <f>$AA$28/'Fixed data'!$C$7</f>
        <v>9.3316106269814778E-2</v>
      </c>
      <c r="AK52" s="34">
        <f>$AA$28/'Fixed data'!$C$7</f>
        <v>9.3316106269814778E-2</v>
      </c>
      <c r="AL52" s="34">
        <f>$AA$28/'Fixed data'!$C$7</f>
        <v>9.3316106269814778E-2</v>
      </c>
      <c r="AM52" s="34">
        <f>$AA$28/'Fixed data'!$C$7</f>
        <v>9.3316106269814778E-2</v>
      </c>
      <c r="AN52" s="34">
        <f>$AA$28/'Fixed data'!$C$7</f>
        <v>9.3316106269814778E-2</v>
      </c>
      <c r="AO52" s="34">
        <f>$AA$28/'Fixed data'!$C$7</f>
        <v>9.3316106269814778E-2</v>
      </c>
      <c r="AP52" s="34">
        <f>$AA$28/'Fixed data'!$C$7</f>
        <v>9.3316106269814778E-2</v>
      </c>
      <c r="AQ52" s="34">
        <f>$AA$28/'Fixed data'!$C$7</f>
        <v>9.3316106269814778E-2</v>
      </c>
      <c r="AR52" s="34">
        <f>$AA$28/'Fixed data'!$C$7</f>
        <v>9.3316106269814778E-2</v>
      </c>
      <c r="AS52" s="34">
        <f>$AA$28/'Fixed data'!$C$7</f>
        <v>9.3316106269814778E-2</v>
      </c>
      <c r="AT52" s="34">
        <f>$AA$28/'Fixed data'!$C$7</f>
        <v>9.3316106269814778E-2</v>
      </c>
      <c r="AU52" s="34">
        <f>$AA$28/'Fixed data'!$C$7</f>
        <v>9.3316106269814778E-2</v>
      </c>
      <c r="AV52" s="34">
        <f>$AA$28/'Fixed data'!$C$7</f>
        <v>9.3316106269814778E-2</v>
      </c>
      <c r="AW52" s="34">
        <f>$AA$28/'Fixed data'!$C$7</f>
        <v>9.3316106269814778E-2</v>
      </c>
      <c r="AX52" s="34">
        <f>$AA$28/'Fixed data'!$C$7</f>
        <v>9.3316106269814778E-2</v>
      </c>
      <c r="AY52" s="34">
        <f>$AA$28/'Fixed data'!$C$7</f>
        <v>9.3316106269814778E-2</v>
      </c>
      <c r="AZ52" s="34">
        <f>$AA$28/'Fixed data'!$C$7</f>
        <v>9.3316106269814778E-2</v>
      </c>
      <c r="BA52" s="34">
        <f>$AA$28/'Fixed data'!$C$7</f>
        <v>9.3316106269814778E-2</v>
      </c>
      <c r="BB52" s="34">
        <f>$AA$28/'Fixed data'!$C$7</f>
        <v>9.3316106269814778E-2</v>
      </c>
      <c r="BC52" s="34">
        <f>$AA$28/'Fixed data'!$C$7</f>
        <v>9.3316106269814778E-2</v>
      </c>
      <c r="BD52" s="34">
        <f>$AA$28/'Fixed data'!$C$7</f>
        <v>9.3316106269814778E-2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9.771240398728849E-2</v>
      </c>
      <c r="AD53" s="34">
        <f>$AB$28/'Fixed data'!$C$7</f>
        <v>9.771240398728849E-2</v>
      </c>
      <c r="AE53" s="34">
        <f>$AB$28/'Fixed data'!$C$7</f>
        <v>9.771240398728849E-2</v>
      </c>
      <c r="AF53" s="34">
        <f>$AB$28/'Fixed data'!$C$7</f>
        <v>9.771240398728849E-2</v>
      </c>
      <c r="AG53" s="34">
        <f>$AB$28/'Fixed data'!$C$7</f>
        <v>9.771240398728849E-2</v>
      </c>
      <c r="AH53" s="34">
        <f>$AB$28/'Fixed data'!$C$7</f>
        <v>9.771240398728849E-2</v>
      </c>
      <c r="AI53" s="34">
        <f>$AB$28/'Fixed data'!$C$7</f>
        <v>9.771240398728849E-2</v>
      </c>
      <c r="AJ53" s="34">
        <f>$AB$28/'Fixed data'!$C$7</f>
        <v>9.771240398728849E-2</v>
      </c>
      <c r="AK53" s="34">
        <f>$AB$28/'Fixed data'!$C$7</f>
        <v>9.771240398728849E-2</v>
      </c>
      <c r="AL53" s="34">
        <f>$AB$28/'Fixed data'!$C$7</f>
        <v>9.771240398728849E-2</v>
      </c>
      <c r="AM53" s="34">
        <f>$AB$28/'Fixed data'!$C$7</f>
        <v>9.771240398728849E-2</v>
      </c>
      <c r="AN53" s="34">
        <f>$AB$28/'Fixed data'!$C$7</f>
        <v>9.771240398728849E-2</v>
      </c>
      <c r="AO53" s="34">
        <f>$AB$28/'Fixed data'!$C$7</f>
        <v>9.771240398728849E-2</v>
      </c>
      <c r="AP53" s="34">
        <f>$AB$28/'Fixed data'!$C$7</f>
        <v>9.771240398728849E-2</v>
      </c>
      <c r="AQ53" s="34">
        <f>$AB$28/'Fixed data'!$C$7</f>
        <v>9.771240398728849E-2</v>
      </c>
      <c r="AR53" s="34">
        <f>$AB$28/'Fixed data'!$C$7</f>
        <v>9.771240398728849E-2</v>
      </c>
      <c r="AS53" s="34">
        <f>$AB$28/'Fixed data'!$C$7</f>
        <v>9.771240398728849E-2</v>
      </c>
      <c r="AT53" s="34">
        <f>$AB$28/'Fixed data'!$C$7</f>
        <v>9.771240398728849E-2</v>
      </c>
      <c r="AU53" s="34">
        <f>$AB$28/'Fixed data'!$C$7</f>
        <v>9.771240398728849E-2</v>
      </c>
      <c r="AV53" s="34">
        <f>$AB$28/'Fixed data'!$C$7</f>
        <v>9.771240398728849E-2</v>
      </c>
      <c r="AW53" s="34">
        <f>$AB$28/'Fixed data'!$C$7</f>
        <v>9.771240398728849E-2</v>
      </c>
      <c r="AX53" s="34">
        <f>$AB$28/'Fixed data'!$C$7</f>
        <v>9.771240398728849E-2</v>
      </c>
      <c r="AY53" s="34">
        <f>$AB$28/'Fixed data'!$C$7</f>
        <v>9.771240398728849E-2</v>
      </c>
      <c r="AZ53" s="34">
        <f>$AB$28/'Fixed data'!$C$7</f>
        <v>9.771240398728849E-2</v>
      </c>
      <c r="BA53" s="34">
        <f>$AB$28/'Fixed data'!$C$7</f>
        <v>9.771240398728849E-2</v>
      </c>
      <c r="BB53" s="34">
        <f>$AB$28/'Fixed data'!$C$7</f>
        <v>9.771240398728849E-2</v>
      </c>
      <c r="BC53" s="34">
        <f>$AB$28/'Fixed data'!$C$7</f>
        <v>9.771240398728849E-2</v>
      </c>
      <c r="BD53" s="34">
        <f>$AB$28/'Fixed data'!$C$7</f>
        <v>9.771240398728849E-2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0.10210870170476218</v>
      </c>
      <c r="AE54" s="34">
        <f>$AC$28/'Fixed data'!$C$7</f>
        <v>0.10210870170476218</v>
      </c>
      <c r="AF54" s="34">
        <f>$AC$28/'Fixed data'!$C$7</f>
        <v>0.10210870170476218</v>
      </c>
      <c r="AG54" s="34">
        <f>$AC$28/'Fixed data'!$C$7</f>
        <v>0.10210870170476218</v>
      </c>
      <c r="AH54" s="34">
        <f>$AC$28/'Fixed data'!$C$7</f>
        <v>0.10210870170476218</v>
      </c>
      <c r="AI54" s="34">
        <f>$AC$28/'Fixed data'!$C$7</f>
        <v>0.10210870170476218</v>
      </c>
      <c r="AJ54" s="34">
        <f>$AC$28/'Fixed data'!$C$7</f>
        <v>0.10210870170476218</v>
      </c>
      <c r="AK54" s="34">
        <f>$AC$28/'Fixed data'!$C$7</f>
        <v>0.10210870170476218</v>
      </c>
      <c r="AL54" s="34">
        <f>$AC$28/'Fixed data'!$C$7</f>
        <v>0.10210870170476218</v>
      </c>
      <c r="AM54" s="34">
        <f>$AC$28/'Fixed data'!$C$7</f>
        <v>0.10210870170476218</v>
      </c>
      <c r="AN54" s="34">
        <f>$AC$28/'Fixed data'!$C$7</f>
        <v>0.10210870170476218</v>
      </c>
      <c r="AO54" s="34">
        <f>$AC$28/'Fixed data'!$C$7</f>
        <v>0.10210870170476218</v>
      </c>
      <c r="AP54" s="34">
        <f>$AC$28/'Fixed data'!$C$7</f>
        <v>0.10210870170476218</v>
      </c>
      <c r="AQ54" s="34">
        <f>$AC$28/'Fixed data'!$C$7</f>
        <v>0.10210870170476218</v>
      </c>
      <c r="AR54" s="34">
        <f>$AC$28/'Fixed data'!$C$7</f>
        <v>0.10210870170476218</v>
      </c>
      <c r="AS54" s="34">
        <f>$AC$28/'Fixed data'!$C$7</f>
        <v>0.10210870170476218</v>
      </c>
      <c r="AT54" s="34">
        <f>$AC$28/'Fixed data'!$C$7</f>
        <v>0.10210870170476218</v>
      </c>
      <c r="AU54" s="34">
        <f>$AC$28/'Fixed data'!$C$7</f>
        <v>0.10210870170476218</v>
      </c>
      <c r="AV54" s="34">
        <f>$AC$28/'Fixed data'!$C$7</f>
        <v>0.10210870170476218</v>
      </c>
      <c r="AW54" s="34">
        <f>$AC$28/'Fixed data'!$C$7</f>
        <v>0.10210870170476218</v>
      </c>
      <c r="AX54" s="34">
        <f>$AC$28/'Fixed data'!$C$7</f>
        <v>0.10210870170476218</v>
      </c>
      <c r="AY54" s="34">
        <f>$AC$28/'Fixed data'!$C$7</f>
        <v>0.10210870170476218</v>
      </c>
      <c r="AZ54" s="34">
        <f>$AC$28/'Fixed data'!$C$7</f>
        <v>0.10210870170476218</v>
      </c>
      <c r="BA54" s="34">
        <f>$AC$28/'Fixed data'!$C$7</f>
        <v>0.10210870170476218</v>
      </c>
      <c r="BB54" s="34">
        <f>$AC$28/'Fixed data'!$C$7</f>
        <v>0.10210870170476218</v>
      </c>
      <c r="BC54" s="34">
        <f>$AC$28/'Fixed data'!$C$7</f>
        <v>0.10210870170476218</v>
      </c>
      <c r="BD54" s="34">
        <f>$AC$28/'Fixed data'!$C$7</f>
        <v>0.10210870170476218</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0.10650499942223589</v>
      </c>
      <c r="AF55" s="34">
        <f>$AD$28/'Fixed data'!$C$7</f>
        <v>0.10650499942223589</v>
      </c>
      <c r="AG55" s="34">
        <f>$AD$28/'Fixed data'!$C$7</f>
        <v>0.10650499942223589</v>
      </c>
      <c r="AH55" s="34">
        <f>$AD$28/'Fixed data'!$C$7</f>
        <v>0.10650499942223589</v>
      </c>
      <c r="AI55" s="34">
        <f>$AD$28/'Fixed data'!$C$7</f>
        <v>0.10650499942223589</v>
      </c>
      <c r="AJ55" s="34">
        <f>$AD$28/'Fixed data'!$C$7</f>
        <v>0.10650499942223589</v>
      </c>
      <c r="AK55" s="34">
        <f>$AD$28/'Fixed data'!$C$7</f>
        <v>0.10650499942223589</v>
      </c>
      <c r="AL55" s="34">
        <f>$AD$28/'Fixed data'!$C$7</f>
        <v>0.10650499942223589</v>
      </c>
      <c r="AM55" s="34">
        <f>$AD$28/'Fixed data'!$C$7</f>
        <v>0.10650499942223589</v>
      </c>
      <c r="AN55" s="34">
        <f>$AD$28/'Fixed data'!$C$7</f>
        <v>0.10650499942223589</v>
      </c>
      <c r="AO55" s="34">
        <f>$AD$28/'Fixed data'!$C$7</f>
        <v>0.10650499942223589</v>
      </c>
      <c r="AP55" s="34">
        <f>$AD$28/'Fixed data'!$C$7</f>
        <v>0.10650499942223589</v>
      </c>
      <c r="AQ55" s="34">
        <f>$AD$28/'Fixed data'!$C$7</f>
        <v>0.10650499942223589</v>
      </c>
      <c r="AR55" s="34">
        <f>$AD$28/'Fixed data'!$C$7</f>
        <v>0.10650499942223589</v>
      </c>
      <c r="AS55" s="34">
        <f>$AD$28/'Fixed data'!$C$7</f>
        <v>0.10650499942223589</v>
      </c>
      <c r="AT55" s="34">
        <f>$AD$28/'Fixed data'!$C$7</f>
        <v>0.10650499942223589</v>
      </c>
      <c r="AU55" s="34">
        <f>$AD$28/'Fixed data'!$C$7</f>
        <v>0.10650499942223589</v>
      </c>
      <c r="AV55" s="34">
        <f>$AD$28/'Fixed data'!$C$7</f>
        <v>0.10650499942223589</v>
      </c>
      <c r="AW55" s="34">
        <f>$AD$28/'Fixed data'!$C$7</f>
        <v>0.10650499942223589</v>
      </c>
      <c r="AX55" s="34">
        <f>$AD$28/'Fixed data'!$C$7</f>
        <v>0.10650499942223589</v>
      </c>
      <c r="AY55" s="34">
        <f>$AD$28/'Fixed data'!$C$7</f>
        <v>0.10650499942223589</v>
      </c>
      <c r="AZ55" s="34">
        <f>$AD$28/'Fixed data'!$C$7</f>
        <v>0.10650499942223589</v>
      </c>
      <c r="BA55" s="34">
        <f>$AD$28/'Fixed data'!$C$7</f>
        <v>0.10650499942223589</v>
      </c>
      <c r="BB55" s="34">
        <f>$AD$28/'Fixed data'!$C$7</f>
        <v>0.10650499942223589</v>
      </c>
      <c r="BC55" s="34">
        <f>$AD$28/'Fixed data'!$C$7</f>
        <v>0.10650499942223589</v>
      </c>
      <c r="BD55" s="34">
        <f>$AD$28/'Fixed data'!$C$7</f>
        <v>0.10650499942223589</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0.1109012971397096</v>
      </c>
      <c r="AG56" s="34">
        <f>$AE$28/'Fixed data'!$C$7</f>
        <v>0.1109012971397096</v>
      </c>
      <c r="AH56" s="34">
        <f>$AE$28/'Fixed data'!$C$7</f>
        <v>0.1109012971397096</v>
      </c>
      <c r="AI56" s="34">
        <f>$AE$28/'Fixed data'!$C$7</f>
        <v>0.1109012971397096</v>
      </c>
      <c r="AJ56" s="34">
        <f>$AE$28/'Fixed data'!$C$7</f>
        <v>0.1109012971397096</v>
      </c>
      <c r="AK56" s="34">
        <f>$AE$28/'Fixed data'!$C$7</f>
        <v>0.1109012971397096</v>
      </c>
      <c r="AL56" s="34">
        <f>$AE$28/'Fixed data'!$C$7</f>
        <v>0.1109012971397096</v>
      </c>
      <c r="AM56" s="34">
        <f>$AE$28/'Fixed data'!$C$7</f>
        <v>0.1109012971397096</v>
      </c>
      <c r="AN56" s="34">
        <f>$AE$28/'Fixed data'!$C$7</f>
        <v>0.1109012971397096</v>
      </c>
      <c r="AO56" s="34">
        <f>$AE$28/'Fixed data'!$C$7</f>
        <v>0.1109012971397096</v>
      </c>
      <c r="AP56" s="34">
        <f>$AE$28/'Fixed data'!$C$7</f>
        <v>0.1109012971397096</v>
      </c>
      <c r="AQ56" s="34">
        <f>$AE$28/'Fixed data'!$C$7</f>
        <v>0.1109012971397096</v>
      </c>
      <c r="AR56" s="34">
        <f>$AE$28/'Fixed data'!$C$7</f>
        <v>0.1109012971397096</v>
      </c>
      <c r="AS56" s="34">
        <f>$AE$28/'Fixed data'!$C$7</f>
        <v>0.1109012971397096</v>
      </c>
      <c r="AT56" s="34">
        <f>$AE$28/'Fixed data'!$C$7</f>
        <v>0.1109012971397096</v>
      </c>
      <c r="AU56" s="34">
        <f>$AE$28/'Fixed data'!$C$7</f>
        <v>0.1109012971397096</v>
      </c>
      <c r="AV56" s="34">
        <f>$AE$28/'Fixed data'!$C$7</f>
        <v>0.1109012971397096</v>
      </c>
      <c r="AW56" s="34">
        <f>$AE$28/'Fixed data'!$C$7</f>
        <v>0.1109012971397096</v>
      </c>
      <c r="AX56" s="34">
        <f>$AE$28/'Fixed data'!$C$7</f>
        <v>0.1109012971397096</v>
      </c>
      <c r="AY56" s="34">
        <f>$AE$28/'Fixed data'!$C$7</f>
        <v>0.1109012971397096</v>
      </c>
      <c r="AZ56" s="34">
        <f>$AE$28/'Fixed data'!$C$7</f>
        <v>0.1109012971397096</v>
      </c>
      <c r="BA56" s="34">
        <f>$AE$28/'Fixed data'!$C$7</f>
        <v>0.1109012971397096</v>
      </c>
      <c r="BB56" s="34">
        <f>$AE$28/'Fixed data'!$C$7</f>
        <v>0.1109012971397096</v>
      </c>
      <c r="BC56" s="34">
        <f>$AE$28/'Fixed data'!$C$7</f>
        <v>0.1109012971397096</v>
      </c>
      <c r="BD56" s="34">
        <f>$AE$28/'Fixed data'!$C$7</f>
        <v>0.1109012971397096</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0.1152975948571833</v>
      </c>
      <c r="AH57" s="34">
        <f>$AF$28/'Fixed data'!$C$7</f>
        <v>0.1152975948571833</v>
      </c>
      <c r="AI57" s="34">
        <f>$AF$28/'Fixed data'!$C$7</f>
        <v>0.1152975948571833</v>
      </c>
      <c r="AJ57" s="34">
        <f>$AF$28/'Fixed data'!$C$7</f>
        <v>0.1152975948571833</v>
      </c>
      <c r="AK57" s="34">
        <f>$AF$28/'Fixed data'!$C$7</f>
        <v>0.1152975948571833</v>
      </c>
      <c r="AL57" s="34">
        <f>$AF$28/'Fixed data'!$C$7</f>
        <v>0.1152975948571833</v>
      </c>
      <c r="AM57" s="34">
        <f>$AF$28/'Fixed data'!$C$7</f>
        <v>0.1152975948571833</v>
      </c>
      <c r="AN57" s="34">
        <f>$AF$28/'Fixed data'!$C$7</f>
        <v>0.1152975948571833</v>
      </c>
      <c r="AO57" s="34">
        <f>$AF$28/'Fixed data'!$C$7</f>
        <v>0.1152975948571833</v>
      </c>
      <c r="AP57" s="34">
        <f>$AF$28/'Fixed data'!$C$7</f>
        <v>0.1152975948571833</v>
      </c>
      <c r="AQ57" s="34">
        <f>$AF$28/'Fixed data'!$C$7</f>
        <v>0.1152975948571833</v>
      </c>
      <c r="AR57" s="34">
        <f>$AF$28/'Fixed data'!$C$7</f>
        <v>0.1152975948571833</v>
      </c>
      <c r="AS57" s="34">
        <f>$AF$28/'Fixed data'!$C$7</f>
        <v>0.1152975948571833</v>
      </c>
      <c r="AT57" s="34">
        <f>$AF$28/'Fixed data'!$C$7</f>
        <v>0.1152975948571833</v>
      </c>
      <c r="AU57" s="34">
        <f>$AF$28/'Fixed data'!$C$7</f>
        <v>0.1152975948571833</v>
      </c>
      <c r="AV57" s="34">
        <f>$AF$28/'Fixed data'!$C$7</f>
        <v>0.1152975948571833</v>
      </c>
      <c r="AW57" s="34">
        <f>$AF$28/'Fixed data'!$C$7</f>
        <v>0.1152975948571833</v>
      </c>
      <c r="AX57" s="34">
        <f>$AF$28/'Fixed data'!$C$7</f>
        <v>0.1152975948571833</v>
      </c>
      <c r="AY57" s="34">
        <f>$AF$28/'Fixed data'!$C$7</f>
        <v>0.1152975948571833</v>
      </c>
      <c r="AZ57" s="34">
        <f>$AF$28/'Fixed data'!$C$7</f>
        <v>0.1152975948571833</v>
      </c>
      <c r="BA57" s="34">
        <f>$AF$28/'Fixed data'!$C$7</f>
        <v>0.1152975948571833</v>
      </c>
      <c r="BB57" s="34">
        <f>$AF$28/'Fixed data'!$C$7</f>
        <v>0.1152975948571833</v>
      </c>
      <c r="BC57" s="34">
        <f>$AF$28/'Fixed data'!$C$7</f>
        <v>0.1152975948571833</v>
      </c>
      <c r="BD57" s="34">
        <f>$AF$28/'Fixed data'!$C$7</f>
        <v>0.1152975948571833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0.11969389257465701</v>
      </c>
      <c r="AI58" s="34">
        <f>$AG$28/'Fixed data'!$C$7</f>
        <v>0.11969389257465701</v>
      </c>
      <c r="AJ58" s="34">
        <f>$AG$28/'Fixed data'!$C$7</f>
        <v>0.11969389257465701</v>
      </c>
      <c r="AK58" s="34">
        <f>$AG$28/'Fixed data'!$C$7</f>
        <v>0.11969389257465701</v>
      </c>
      <c r="AL58" s="34">
        <f>$AG$28/'Fixed data'!$C$7</f>
        <v>0.11969389257465701</v>
      </c>
      <c r="AM58" s="34">
        <f>$AG$28/'Fixed data'!$C$7</f>
        <v>0.11969389257465701</v>
      </c>
      <c r="AN58" s="34">
        <f>$AG$28/'Fixed data'!$C$7</f>
        <v>0.11969389257465701</v>
      </c>
      <c r="AO58" s="34">
        <f>$AG$28/'Fixed data'!$C$7</f>
        <v>0.11969389257465701</v>
      </c>
      <c r="AP58" s="34">
        <f>$AG$28/'Fixed data'!$C$7</f>
        <v>0.11969389257465701</v>
      </c>
      <c r="AQ58" s="34">
        <f>$AG$28/'Fixed data'!$C$7</f>
        <v>0.11969389257465701</v>
      </c>
      <c r="AR58" s="34">
        <f>$AG$28/'Fixed data'!$C$7</f>
        <v>0.11969389257465701</v>
      </c>
      <c r="AS58" s="34">
        <f>$AG$28/'Fixed data'!$C$7</f>
        <v>0.11969389257465701</v>
      </c>
      <c r="AT58" s="34">
        <f>$AG$28/'Fixed data'!$C$7</f>
        <v>0.11969389257465701</v>
      </c>
      <c r="AU58" s="34">
        <f>$AG$28/'Fixed data'!$C$7</f>
        <v>0.11969389257465701</v>
      </c>
      <c r="AV58" s="34">
        <f>$AG$28/'Fixed data'!$C$7</f>
        <v>0.11969389257465701</v>
      </c>
      <c r="AW58" s="34">
        <f>$AG$28/'Fixed data'!$C$7</f>
        <v>0.11969389257465701</v>
      </c>
      <c r="AX58" s="34">
        <f>$AG$28/'Fixed data'!$C$7</f>
        <v>0.11969389257465701</v>
      </c>
      <c r="AY58" s="34">
        <f>$AG$28/'Fixed data'!$C$7</f>
        <v>0.11969389257465701</v>
      </c>
      <c r="AZ58" s="34">
        <f>$AG$28/'Fixed data'!$C$7</f>
        <v>0.11969389257465701</v>
      </c>
      <c r="BA58" s="34">
        <f>$AG$28/'Fixed data'!$C$7</f>
        <v>0.11969389257465701</v>
      </c>
      <c r="BB58" s="34">
        <f>$AG$28/'Fixed data'!$C$7</f>
        <v>0.11969389257465701</v>
      </c>
      <c r="BC58" s="34">
        <f>$AG$28/'Fixed data'!$C$7</f>
        <v>0.11969389257465701</v>
      </c>
      <c r="BD58" s="34">
        <f>$AG$28/'Fixed data'!$C$7</f>
        <v>0.11969389257465701</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0.12409019029213073</v>
      </c>
      <c r="AJ59" s="34">
        <f>$AH$28/'Fixed data'!$C$7</f>
        <v>0.12409019029213073</v>
      </c>
      <c r="AK59" s="34">
        <f>$AH$28/'Fixed data'!$C$7</f>
        <v>0.12409019029213073</v>
      </c>
      <c r="AL59" s="34">
        <f>$AH$28/'Fixed data'!$C$7</f>
        <v>0.12409019029213073</v>
      </c>
      <c r="AM59" s="34">
        <f>$AH$28/'Fixed data'!$C$7</f>
        <v>0.12409019029213073</v>
      </c>
      <c r="AN59" s="34">
        <f>$AH$28/'Fixed data'!$C$7</f>
        <v>0.12409019029213073</v>
      </c>
      <c r="AO59" s="34">
        <f>$AH$28/'Fixed data'!$C$7</f>
        <v>0.12409019029213073</v>
      </c>
      <c r="AP59" s="34">
        <f>$AH$28/'Fixed data'!$C$7</f>
        <v>0.12409019029213073</v>
      </c>
      <c r="AQ59" s="34">
        <f>$AH$28/'Fixed data'!$C$7</f>
        <v>0.12409019029213073</v>
      </c>
      <c r="AR59" s="34">
        <f>$AH$28/'Fixed data'!$C$7</f>
        <v>0.12409019029213073</v>
      </c>
      <c r="AS59" s="34">
        <f>$AH$28/'Fixed data'!$C$7</f>
        <v>0.12409019029213073</v>
      </c>
      <c r="AT59" s="34">
        <f>$AH$28/'Fixed data'!$C$7</f>
        <v>0.12409019029213073</v>
      </c>
      <c r="AU59" s="34">
        <f>$AH$28/'Fixed data'!$C$7</f>
        <v>0.12409019029213073</v>
      </c>
      <c r="AV59" s="34">
        <f>$AH$28/'Fixed data'!$C$7</f>
        <v>0.12409019029213073</v>
      </c>
      <c r="AW59" s="34">
        <f>$AH$28/'Fixed data'!$C$7</f>
        <v>0.12409019029213073</v>
      </c>
      <c r="AX59" s="34">
        <f>$AH$28/'Fixed data'!$C$7</f>
        <v>0.12409019029213073</v>
      </c>
      <c r="AY59" s="34">
        <f>$AH$28/'Fixed data'!$C$7</f>
        <v>0.12409019029213073</v>
      </c>
      <c r="AZ59" s="34">
        <f>$AH$28/'Fixed data'!$C$7</f>
        <v>0.12409019029213073</v>
      </c>
      <c r="BA59" s="34">
        <f>$AH$28/'Fixed data'!$C$7</f>
        <v>0.12409019029213073</v>
      </c>
      <c r="BB59" s="34">
        <f>$AH$28/'Fixed data'!$C$7</f>
        <v>0.12409019029213073</v>
      </c>
      <c r="BC59" s="34">
        <f>$AH$28/'Fixed data'!$C$7</f>
        <v>0.12409019029213073</v>
      </c>
      <c r="BD59" s="34">
        <f>$AH$28/'Fixed data'!$C$7</f>
        <v>0.12409019029213073</v>
      </c>
    </row>
    <row r="60" spans="1:56" ht="16.5" collapsed="1" x14ac:dyDescent="0.35">
      <c r="A60" s="115"/>
      <c r="B60" s="9" t="s">
        <v>7</v>
      </c>
      <c r="C60" s="9" t="s">
        <v>61</v>
      </c>
      <c r="D60" s="9" t="s">
        <v>40</v>
      </c>
      <c r="E60" s="34">
        <f>SUM(E30:E59)</f>
        <v>0</v>
      </c>
      <c r="F60" s="34">
        <f t="shared" ref="F60:BD60" si="6">SUM(F30:F59)</f>
        <v>-0.11706737777777779</v>
      </c>
      <c r="G60" s="34">
        <f t="shared" si="6"/>
        <v>-0.23140453538340022</v>
      </c>
      <c r="H60" s="34">
        <f t="shared" si="6"/>
        <v>-0.34260471726131175</v>
      </c>
      <c r="I60" s="34">
        <f t="shared" si="6"/>
        <v>-0.45021032341151235</v>
      </c>
      <c r="J60" s="34">
        <f t="shared" si="6"/>
        <v>-0.55390064272289086</v>
      </c>
      <c r="K60" s="34">
        <f t="shared" si="6"/>
        <v>-0.6524124420945735</v>
      </c>
      <c r="L60" s="34">
        <f t="shared" si="6"/>
        <v>-0.74538394374878236</v>
      </c>
      <c r="M60" s="34">
        <f t="shared" si="6"/>
        <v>-0.83244750324107308</v>
      </c>
      <c r="N60" s="34">
        <f t="shared" si="6"/>
        <v>-0.80067956501589022</v>
      </c>
      <c r="O60" s="34">
        <f t="shared" si="6"/>
        <v>-0.76451532907323361</v>
      </c>
      <c r="P60" s="34">
        <f t="shared" si="6"/>
        <v>-0.72395479541310326</v>
      </c>
      <c r="Q60" s="34">
        <f t="shared" si="6"/>
        <v>-0.67899796403549928</v>
      </c>
      <c r="R60" s="34">
        <f t="shared" si="6"/>
        <v>-0.62964483494042156</v>
      </c>
      <c r="S60" s="34">
        <f t="shared" si="6"/>
        <v>-0.5758954081278701</v>
      </c>
      <c r="T60" s="34">
        <f t="shared" si="6"/>
        <v>-0.51774968359784501</v>
      </c>
      <c r="U60" s="34">
        <f t="shared" si="6"/>
        <v>-0.45520766135034618</v>
      </c>
      <c r="V60" s="34">
        <f t="shared" si="6"/>
        <v>-0.38826934138537361</v>
      </c>
      <c r="W60" s="34">
        <f t="shared" si="6"/>
        <v>-0.31693472370292736</v>
      </c>
      <c r="X60" s="34">
        <f t="shared" si="6"/>
        <v>-0.24120380830300742</v>
      </c>
      <c r="Y60" s="34">
        <f t="shared" si="6"/>
        <v>-0.16107659518561376</v>
      </c>
      <c r="Z60" s="34">
        <f t="shared" si="6"/>
        <v>-7.6553084350746411E-2</v>
      </c>
      <c r="AA60" s="34">
        <f t="shared" si="6"/>
        <v>1.2366724201594667E-2</v>
      </c>
      <c r="AB60" s="34">
        <f t="shared" si="6"/>
        <v>0.10568283047140944</v>
      </c>
      <c r="AC60" s="34">
        <f t="shared" si="6"/>
        <v>0.20339523445869795</v>
      </c>
      <c r="AD60" s="34">
        <f t="shared" si="6"/>
        <v>0.30550393616346011</v>
      </c>
      <c r="AE60" s="34">
        <f t="shared" si="6"/>
        <v>0.41200893558569601</v>
      </c>
      <c r="AF60" s="34">
        <f t="shared" si="6"/>
        <v>0.5229102327254056</v>
      </c>
      <c r="AG60" s="34">
        <f t="shared" si="6"/>
        <v>0.63820782758258887</v>
      </c>
      <c r="AH60" s="34">
        <f t="shared" si="6"/>
        <v>0.75790172015724588</v>
      </c>
      <c r="AI60" s="34">
        <f t="shared" si="6"/>
        <v>0.88199191044937664</v>
      </c>
      <c r="AJ60" s="34">
        <f t="shared" si="6"/>
        <v>0.88199191044937664</v>
      </c>
      <c r="AK60" s="34">
        <f t="shared" si="6"/>
        <v>0.88199191044937664</v>
      </c>
      <c r="AL60" s="34">
        <f t="shared" si="6"/>
        <v>0.88199191044937664</v>
      </c>
      <c r="AM60" s="34">
        <f t="shared" si="6"/>
        <v>0.88199191044937664</v>
      </c>
      <c r="AN60" s="34">
        <f t="shared" si="6"/>
        <v>0.88199191044937664</v>
      </c>
      <c r="AO60" s="34">
        <f t="shared" si="6"/>
        <v>0.88199191044937664</v>
      </c>
      <c r="AP60" s="34">
        <f t="shared" si="6"/>
        <v>0.88199191044937664</v>
      </c>
      <c r="AQ60" s="34">
        <f t="shared" si="6"/>
        <v>0.88199191044937664</v>
      </c>
      <c r="AR60" s="34">
        <f t="shared" si="6"/>
        <v>0.88199191044937664</v>
      </c>
      <c r="AS60" s="34">
        <f t="shared" si="6"/>
        <v>0.88199191044937664</v>
      </c>
      <c r="AT60" s="34">
        <f t="shared" si="6"/>
        <v>0.88199191044937664</v>
      </c>
      <c r="AU60" s="34">
        <f t="shared" si="6"/>
        <v>0.88199191044937664</v>
      </c>
      <c r="AV60" s="34">
        <f t="shared" si="6"/>
        <v>0.88199191044937664</v>
      </c>
      <c r="AW60" s="34">
        <f t="shared" si="6"/>
        <v>0.88199191044937664</v>
      </c>
      <c r="AX60" s="34">
        <f t="shared" si="6"/>
        <v>0.88199191044937664</v>
      </c>
      <c r="AY60" s="34">
        <f t="shared" si="6"/>
        <v>0.9990592882271544</v>
      </c>
      <c r="AZ60" s="34">
        <f t="shared" si="6"/>
        <v>1.1133964458327767</v>
      </c>
      <c r="BA60" s="34">
        <f t="shared" si="6"/>
        <v>1.2245966277106883</v>
      </c>
      <c r="BB60" s="34">
        <f t="shared" si="6"/>
        <v>1.332202233860889</v>
      </c>
      <c r="BC60" s="34">
        <f t="shared" si="6"/>
        <v>1.4358925531722675</v>
      </c>
      <c r="BD60" s="34">
        <f t="shared" si="6"/>
        <v>1.5344043525439499</v>
      </c>
    </row>
    <row r="61" spans="1:56" ht="17.25" hidden="1" customHeight="1" outlineLevel="1" x14ac:dyDescent="0.35">
      <c r="A61" s="115"/>
      <c r="B61" s="9" t="s">
        <v>35</v>
      </c>
      <c r="C61" s="9" t="s">
        <v>62</v>
      </c>
      <c r="D61" s="9" t="s">
        <v>40</v>
      </c>
      <c r="E61" s="34">
        <v>0</v>
      </c>
      <c r="F61" s="34">
        <f>E62</f>
        <v>-5.2680320000000007</v>
      </c>
      <c r="G61" s="34">
        <f t="shared" ref="G61:BD61" si="7">F62</f>
        <v>-10.296136714475232</v>
      </c>
      <c r="H61" s="34">
        <f t="shared" si="7"/>
        <v>-15.068740363597851</v>
      </c>
      <c r="I61" s="34">
        <f t="shared" si="7"/>
        <v>-19.568387923095564</v>
      </c>
      <c r="J61" s="34">
        <f t="shared" si="7"/>
        <v>-23.784241968696087</v>
      </c>
      <c r="K61" s="34">
        <f t="shared" si="7"/>
        <v>-27.663372297698913</v>
      </c>
      <c r="L61" s="34">
        <f t="shared" si="7"/>
        <v>-31.19467743004374</v>
      </c>
      <c r="M61" s="34">
        <f t="shared" si="7"/>
        <v>-34.367153663448043</v>
      </c>
      <c r="N61" s="34">
        <f t="shared" si="7"/>
        <v>-32.10514894007374</v>
      </c>
      <c r="O61" s="34">
        <f t="shared" si="7"/>
        <v>-29.677078757638302</v>
      </c>
      <c r="P61" s="34">
        <f t="shared" si="7"/>
        <v>-27.087339413859205</v>
      </c>
      <c r="Q61" s="34">
        <f t="shared" si="7"/>
        <v>-24.340327206453921</v>
      </c>
      <c r="R61" s="34">
        <f t="shared" si="7"/>
        <v>-21.440438433139924</v>
      </c>
      <c r="S61" s="34">
        <f t="shared" si="7"/>
        <v>-18.392069391634688</v>
      </c>
      <c r="T61" s="34">
        <f t="shared" si="7"/>
        <v>-15.199616379655687</v>
      </c>
      <c r="U61" s="34">
        <f t="shared" si="7"/>
        <v>-11.867475694920394</v>
      </c>
      <c r="V61" s="34">
        <f t="shared" si="7"/>
        <v>-8.4000436351462824</v>
      </c>
      <c r="W61" s="34">
        <f t="shared" si="7"/>
        <v>-4.801716498050828</v>
      </c>
      <c r="X61" s="34">
        <f t="shared" si="7"/>
        <v>-1.0768905813515026</v>
      </c>
      <c r="Y61" s="34">
        <f t="shared" si="7"/>
        <v>2.7700378172342188</v>
      </c>
      <c r="Z61" s="34">
        <f t="shared" si="7"/>
        <v>6.7346723999888631</v>
      </c>
      <c r="AA61" s="34">
        <f t="shared" si="7"/>
        <v>10.812616869194958</v>
      </c>
      <c r="AB61" s="34">
        <f t="shared" si="7"/>
        <v>14.999474927135029</v>
      </c>
      <c r="AC61" s="34">
        <f t="shared" si="7"/>
        <v>19.290850276091604</v>
      </c>
      <c r="AD61" s="34">
        <f t="shared" si="7"/>
        <v>23.682346618347204</v>
      </c>
      <c r="AE61" s="34">
        <f t="shared" si="7"/>
        <v>28.169567656184359</v>
      </c>
      <c r="AF61" s="34">
        <f t="shared" si="7"/>
        <v>32.748117091885597</v>
      </c>
      <c r="AG61" s="34">
        <f t="shared" si="7"/>
        <v>37.413598627733442</v>
      </c>
      <c r="AH61" s="34">
        <f t="shared" si="7"/>
        <v>42.161615966010416</v>
      </c>
      <c r="AI61" s="34">
        <f t="shared" si="7"/>
        <v>46.987772808999054</v>
      </c>
      <c r="AJ61" s="34">
        <f t="shared" si="7"/>
        <v>51.887672858981873</v>
      </c>
      <c r="AK61" s="34">
        <f t="shared" si="7"/>
        <v>56.985406306251008</v>
      </c>
      <c r="AL61" s="34">
        <f t="shared" si="7"/>
        <v>62.28097315080646</v>
      </c>
      <c r="AM61" s="34">
        <f t="shared" si="7"/>
        <v>67.774373392648229</v>
      </c>
      <c r="AN61" s="34">
        <f t="shared" si="7"/>
        <v>73.465607031776315</v>
      </c>
      <c r="AO61" s="34">
        <f t="shared" si="7"/>
        <v>79.354674068190718</v>
      </c>
      <c r="AP61" s="34">
        <f t="shared" si="7"/>
        <v>85.441574501891438</v>
      </c>
      <c r="AQ61" s="34">
        <f t="shared" si="7"/>
        <v>91.726308332878475</v>
      </c>
      <c r="AR61" s="34">
        <f t="shared" si="7"/>
        <v>98.208875561151828</v>
      </c>
      <c r="AS61" s="34">
        <f t="shared" si="7"/>
        <v>104.8892761867115</v>
      </c>
      <c r="AT61" s="34">
        <f t="shared" si="7"/>
        <v>111.76751020955749</v>
      </c>
      <c r="AU61" s="34">
        <f t="shared" si="7"/>
        <v>118.84357762968979</v>
      </c>
      <c r="AV61" s="34">
        <f t="shared" si="7"/>
        <v>126.11747844710841</v>
      </c>
      <c r="AW61" s="34">
        <f t="shared" si="7"/>
        <v>133.58921266181335</v>
      </c>
      <c r="AX61" s="34">
        <f t="shared" si="7"/>
        <v>141.2587802738046</v>
      </c>
      <c r="AY61" s="34">
        <f t="shared" si="7"/>
        <v>140.37678836335522</v>
      </c>
      <c r="AZ61" s="34">
        <f t="shared" si="7"/>
        <v>139.37772907512806</v>
      </c>
      <c r="BA61" s="34">
        <f t="shared" si="7"/>
        <v>138.26433262929527</v>
      </c>
      <c r="BB61" s="34">
        <f t="shared" si="7"/>
        <v>137.03973600158457</v>
      </c>
      <c r="BC61" s="34">
        <f t="shared" si="7"/>
        <v>135.70753376772367</v>
      </c>
      <c r="BD61" s="34">
        <f t="shared" si="7"/>
        <v>134.27164121455141</v>
      </c>
    </row>
    <row r="62" spans="1:56" ht="16.5" hidden="1" customHeight="1" outlineLevel="1" x14ac:dyDescent="0.3">
      <c r="A62" s="115"/>
      <c r="B62" s="9" t="s">
        <v>34</v>
      </c>
      <c r="C62" s="9" t="s">
        <v>68</v>
      </c>
      <c r="D62" s="9" t="s">
        <v>40</v>
      </c>
      <c r="E62" s="34">
        <f t="shared" ref="E62:BD62" si="8">E28-E60+E61</f>
        <v>-5.2680320000000007</v>
      </c>
      <c r="F62" s="34">
        <f t="shared" si="8"/>
        <v>-10.296136714475232</v>
      </c>
      <c r="G62" s="34">
        <f t="shared" si="8"/>
        <v>-15.068740363597851</v>
      </c>
      <c r="H62" s="34">
        <f t="shared" si="8"/>
        <v>-19.568387923095564</v>
      </c>
      <c r="I62" s="34">
        <f t="shared" si="8"/>
        <v>-23.784241968696087</v>
      </c>
      <c r="J62" s="34">
        <f t="shared" si="8"/>
        <v>-27.663372297698913</v>
      </c>
      <c r="K62" s="34">
        <f t="shared" si="8"/>
        <v>-31.19467743004374</v>
      </c>
      <c r="L62" s="34">
        <f t="shared" si="8"/>
        <v>-34.367153663448043</v>
      </c>
      <c r="M62" s="34">
        <f t="shared" si="8"/>
        <v>-32.10514894007374</v>
      </c>
      <c r="N62" s="34">
        <f t="shared" si="8"/>
        <v>-29.677078757638302</v>
      </c>
      <c r="O62" s="34">
        <f t="shared" si="8"/>
        <v>-27.087339413859205</v>
      </c>
      <c r="P62" s="34">
        <f t="shared" si="8"/>
        <v>-24.340327206453921</v>
      </c>
      <c r="Q62" s="34">
        <f t="shared" si="8"/>
        <v>-21.440438433139924</v>
      </c>
      <c r="R62" s="34">
        <f t="shared" si="8"/>
        <v>-18.392069391634688</v>
      </c>
      <c r="S62" s="34">
        <f t="shared" si="8"/>
        <v>-15.199616379655687</v>
      </c>
      <c r="T62" s="34">
        <f t="shared" si="8"/>
        <v>-11.867475694920394</v>
      </c>
      <c r="U62" s="34">
        <f t="shared" si="8"/>
        <v>-8.4000436351462824</v>
      </c>
      <c r="V62" s="34">
        <f t="shared" si="8"/>
        <v>-4.801716498050828</v>
      </c>
      <c r="W62" s="34">
        <f t="shared" si="8"/>
        <v>-1.0768905813515026</v>
      </c>
      <c r="X62" s="34">
        <f t="shared" si="8"/>
        <v>2.7700378172342188</v>
      </c>
      <c r="Y62" s="34">
        <f t="shared" si="8"/>
        <v>6.7346723999888631</v>
      </c>
      <c r="Z62" s="34">
        <f t="shared" si="8"/>
        <v>10.812616869194958</v>
      </c>
      <c r="AA62" s="34">
        <f t="shared" si="8"/>
        <v>14.999474927135029</v>
      </c>
      <c r="AB62" s="34">
        <f t="shared" si="8"/>
        <v>19.290850276091604</v>
      </c>
      <c r="AC62" s="34">
        <f t="shared" si="8"/>
        <v>23.682346618347204</v>
      </c>
      <c r="AD62" s="34">
        <f t="shared" si="8"/>
        <v>28.169567656184359</v>
      </c>
      <c r="AE62" s="34">
        <f t="shared" si="8"/>
        <v>32.748117091885597</v>
      </c>
      <c r="AF62" s="34">
        <f t="shared" si="8"/>
        <v>37.413598627733442</v>
      </c>
      <c r="AG62" s="34">
        <f t="shared" si="8"/>
        <v>42.161615966010416</v>
      </c>
      <c r="AH62" s="34">
        <f t="shared" si="8"/>
        <v>46.987772808999054</v>
      </c>
      <c r="AI62" s="34">
        <f t="shared" si="8"/>
        <v>51.887672858981873</v>
      </c>
      <c r="AJ62" s="34">
        <f t="shared" si="8"/>
        <v>56.985406306251008</v>
      </c>
      <c r="AK62" s="34">
        <f t="shared" si="8"/>
        <v>62.28097315080646</v>
      </c>
      <c r="AL62" s="34">
        <f t="shared" si="8"/>
        <v>67.774373392648229</v>
      </c>
      <c r="AM62" s="34">
        <f t="shared" si="8"/>
        <v>73.465607031776315</v>
      </c>
      <c r="AN62" s="34">
        <f t="shared" si="8"/>
        <v>79.354674068190718</v>
      </c>
      <c r="AO62" s="34">
        <f t="shared" si="8"/>
        <v>85.441574501891438</v>
      </c>
      <c r="AP62" s="34">
        <f t="shared" si="8"/>
        <v>91.726308332878475</v>
      </c>
      <c r="AQ62" s="34">
        <f t="shared" si="8"/>
        <v>98.208875561151828</v>
      </c>
      <c r="AR62" s="34">
        <f t="shared" si="8"/>
        <v>104.8892761867115</v>
      </c>
      <c r="AS62" s="34">
        <f t="shared" si="8"/>
        <v>111.76751020955749</v>
      </c>
      <c r="AT62" s="34">
        <f t="shared" si="8"/>
        <v>118.84357762968979</v>
      </c>
      <c r="AU62" s="34">
        <f t="shared" si="8"/>
        <v>126.11747844710841</v>
      </c>
      <c r="AV62" s="34">
        <f t="shared" si="8"/>
        <v>133.58921266181335</v>
      </c>
      <c r="AW62" s="34">
        <f t="shared" si="8"/>
        <v>141.2587802738046</v>
      </c>
      <c r="AX62" s="34">
        <f t="shared" si="8"/>
        <v>140.37678836335522</v>
      </c>
      <c r="AY62" s="34">
        <f t="shared" si="8"/>
        <v>139.37772907512806</v>
      </c>
      <c r="AZ62" s="34">
        <f t="shared" si="8"/>
        <v>138.26433262929527</v>
      </c>
      <c r="BA62" s="34">
        <f t="shared" si="8"/>
        <v>137.03973600158457</v>
      </c>
      <c r="BB62" s="34">
        <f t="shared" si="8"/>
        <v>135.70753376772367</v>
      </c>
      <c r="BC62" s="34">
        <f t="shared" si="8"/>
        <v>134.27164121455141</v>
      </c>
      <c r="BD62" s="34">
        <f t="shared" si="8"/>
        <v>132.73723686200745</v>
      </c>
    </row>
    <row r="63" spans="1:56" ht="16.5" collapsed="1" x14ac:dyDescent="0.3">
      <c r="A63" s="115"/>
      <c r="B63" s="9" t="s">
        <v>8</v>
      </c>
      <c r="C63" s="11" t="s">
        <v>67</v>
      </c>
      <c r="D63" s="9" t="s">
        <v>40</v>
      </c>
      <c r="E63" s="34">
        <f>AVERAGE(E61:E62)*'Fixed data'!$C$3</f>
        <v>-0.12722297280000003</v>
      </c>
      <c r="F63" s="34">
        <f>AVERAGE(F61:F62)*'Fixed data'!$C$3</f>
        <v>-0.3758746744545769</v>
      </c>
      <c r="G63" s="34">
        <f>AVERAGE(G61:G62)*'Fixed data'!$C$3</f>
        <v>-0.61256178143546491</v>
      </c>
      <c r="H63" s="34">
        <f>AVERAGE(H61:H62)*'Fixed data'!$C$3</f>
        <v>-0.83648664812364593</v>
      </c>
      <c r="I63" s="34">
        <f>AVERAGE(I61:I62)*'Fixed data'!$C$3</f>
        <v>-1.0469660118867685</v>
      </c>
      <c r="J63" s="34">
        <f>AVERAGE(J61:J62)*'Fixed data'!$C$3</f>
        <v>-1.2424598845334394</v>
      </c>
      <c r="K63" s="34">
        <f>AVERAGE(K61:K62)*'Fixed data'!$C$3</f>
        <v>-1.4214219009249851</v>
      </c>
      <c r="L63" s="34">
        <f>AVERAGE(L61:L62)*'Fixed data'!$C$3</f>
        <v>-1.5833182209078265</v>
      </c>
      <c r="M63" s="34">
        <f>AVERAGE(M61:M62)*'Fixed data'!$C$3</f>
        <v>-1.6053061078750512</v>
      </c>
      <c r="N63" s="34">
        <f>AVERAGE(N61:N62)*'Fixed data'!$C$3</f>
        <v>-1.4920407988997459</v>
      </c>
      <c r="O63" s="34">
        <f>AVERAGE(O61:O62)*'Fixed data'!$C$3</f>
        <v>-1.3708606988416649</v>
      </c>
      <c r="P63" s="34">
        <f>AVERAGE(P61:P62)*'Fixed data'!$C$3</f>
        <v>-1.2419781488805621</v>
      </c>
      <c r="Q63" s="34">
        <f>AVERAGE(Q61:Q62)*'Fixed data'!$C$3</f>
        <v>-1.1056054901961914</v>
      </c>
      <c r="R63" s="34">
        <f>AVERAGE(R61:R62)*'Fixed data'!$C$3</f>
        <v>-0.96195506396830688</v>
      </c>
      <c r="S63" s="34">
        <f>AVERAGE(S61:S62)*'Fixed data'!$C$3</f>
        <v>-0.81123921137666255</v>
      </c>
      <c r="T63" s="34">
        <f>AVERAGE(T61:T62)*'Fixed data'!$C$3</f>
        <v>-0.65367027360101237</v>
      </c>
      <c r="U63" s="34">
        <f>AVERAGE(U61:U62)*'Fixed data'!$C$3</f>
        <v>-0.48946059182111024</v>
      </c>
      <c r="V63" s="34">
        <f>AVERAGE(V61:V62)*'Fixed data'!$C$3</f>
        <v>-0.31882250721671024</v>
      </c>
      <c r="W63" s="34">
        <f>AVERAGE(W61:W62)*'Fixed data'!$C$3</f>
        <v>-0.14196836096756629</v>
      </c>
      <c r="X63" s="34">
        <f>AVERAGE(X61:X62)*'Fixed data'!$C$3</f>
        <v>4.0889505746567599E-2</v>
      </c>
      <c r="Y63" s="34">
        <f>AVERAGE(Y61:Y62)*'Fixed data'!$C$3</f>
        <v>0.22953875174593744</v>
      </c>
      <c r="Z63" s="34">
        <f>AVERAGE(Z61:Z62)*'Fixed data'!$C$3</f>
        <v>0.42376703585078929</v>
      </c>
      <c r="AA63" s="34">
        <f>AVERAGE(AA61:AA62)*'Fixed data'!$C$3</f>
        <v>0.62336201688136927</v>
      </c>
      <c r="AB63" s="34">
        <f>AVERAGE(AB61:AB62)*'Fixed data'!$C$3</f>
        <v>0.8281113536579231</v>
      </c>
      <c r="AC63" s="34">
        <f>AVERAGE(AC61:AC62)*'Fixed data'!$C$3</f>
        <v>1.0378027050006973</v>
      </c>
      <c r="AD63" s="34">
        <f>AVERAGE(AD61:AD62)*'Fixed data'!$C$3</f>
        <v>1.2522237297299375</v>
      </c>
      <c r="AE63" s="34">
        <f>AVERAGE(AE61:AE62)*'Fixed data'!$C$3</f>
        <v>1.4711620866658897</v>
      </c>
      <c r="AF63" s="34">
        <f>AVERAGE(AF61:AF62)*'Fixed data'!$C$3</f>
        <v>1.6944054346287998</v>
      </c>
      <c r="AG63" s="34">
        <f>AVERAGE(AG61:AG62)*'Fixed data'!$C$3</f>
        <v>1.9217414324389142</v>
      </c>
      <c r="AH63" s="34">
        <f>AVERAGE(AH61:AH62)*'Fixed data'!$C$3</f>
        <v>2.1529577389164789</v>
      </c>
      <c r="AI63" s="34">
        <f>AVERAGE(AI61:AI62)*'Fixed data'!$C$3</f>
        <v>2.3878420128817397</v>
      </c>
      <c r="AJ63" s="34">
        <f>AVERAGE(AJ61:AJ62)*'Fixed data'!$C$3</f>
        <v>2.6292848618403744</v>
      </c>
      <c r="AK63" s="34">
        <f>AVERAGE(AK61:AK62)*'Fixed data'!$C$3</f>
        <v>2.880283063887938</v>
      </c>
      <c r="AL63" s="34">
        <f>AVERAGE(AL61:AL62)*'Fixed data'!$C$3</f>
        <v>3.1408366190244306</v>
      </c>
      <c r="AM63" s="34">
        <f>AVERAGE(AM61:AM62)*'Fixed data'!$C$3</f>
        <v>3.410945527249853</v>
      </c>
      <c r="AN63" s="34">
        <f>AVERAGE(AN61:AN62)*'Fixed data'!$C$3</f>
        <v>3.6906097885642035</v>
      </c>
      <c r="AO63" s="34">
        <f>AVERAGE(AO61:AO62)*'Fixed data'!$C$3</f>
        <v>3.9798294029674843</v>
      </c>
      <c r="AP63" s="34">
        <f>AVERAGE(AP61:AP62)*'Fixed data'!$C$3</f>
        <v>4.2786043704596937</v>
      </c>
      <c r="AQ63" s="34">
        <f>AVERAGE(AQ61:AQ62)*'Fixed data'!$C$3</f>
        <v>4.586934691040832</v>
      </c>
      <c r="AR63" s="34">
        <f>AVERAGE(AR61:AR62)*'Fixed data'!$C$3</f>
        <v>4.9048203647108997</v>
      </c>
      <c r="AS63" s="34">
        <f>AVERAGE(AS61:AS62)*'Fixed data'!$C$3</f>
        <v>5.2322613914698959</v>
      </c>
      <c r="AT63" s="34">
        <f>AVERAGE(AT61:AT62)*'Fixed data'!$C$3</f>
        <v>5.5692577713178215</v>
      </c>
      <c r="AU63" s="34">
        <f>AVERAGE(AU61:AU62)*'Fixed data'!$C$3</f>
        <v>5.9158095042546766</v>
      </c>
      <c r="AV63" s="34">
        <f>AVERAGE(AV61:AV62)*'Fixed data'!$C$3</f>
        <v>6.2719165902804601</v>
      </c>
      <c r="AW63" s="34">
        <f>AVERAGE(AW61:AW62)*'Fixed data'!$C$3</f>
        <v>6.6375790293951749</v>
      </c>
      <c r="AX63" s="34">
        <f>AVERAGE(AX61:AX62)*'Fixed data'!$C$3</f>
        <v>6.801498982587411</v>
      </c>
      <c r="AY63" s="34">
        <f>AVERAGE(AY61:AY62)*'Fixed data'!$C$3</f>
        <v>6.7560715961393711</v>
      </c>
      <c r="AZ63" s="34">
        <f>AVERAGE(AZ61:AZ62)*'Fixed data'!$C$3</f>
        <v>6.7050557901618237</v>
      </c>
      <c r="BA63" s="34">
        <f>AVERAGE(BA61:BA62)*'Fixed data'!$C$3</f>
        <v>6.6485932574357482</v>
      </c>
      <c r="BB63" s="34">
        <f>AVERAGE(BB61:BB62)*'Fixed data'!$C$3</f>
        <v>6.5868465649287939</v>
      </c>
      <c r="BC63" s="34">
        <f>AVERAGE(BC61:BC62)*'Fixed data'!$C$3</f>
        <v>6.5199970758219434</v>
      </c>
      <c r="BD63" s="34">
        <f>AVERAGE(BD61:BD62)*'Fixed data'!$C$3</f>
        <v>6.4482644055488967</v>
      </c>
    </row>
    <row r="64" spans="1:56" ht="15.75" thickBot="1" x14ac:dyDescent="0.35">
      <c r="A64" s="114"/>
      <c r="B64" s="12" t="s">
        <v>94</v>
      </c>
      <c r="C64" s="12" t="s">
        <v>45</v>
      </c>
      <c r="D64" s="12" t="s">
        <v>40</v>
      </c>
      <c r="E64" s="53">
        <f t="shared" ref="E64:BD64" si="9">E29+E60+E63</f>
        <v>-1.4442309727999996</v>
      </c>
      <c r="F64" s="53">
        <f t="shared" si="9"/>
        <v>-1.779235075295607</v>
      </c>
      <c r="G64" s="53">
        <f t="shared" si="9"/>
        <v>-2.0949683629453695</v>
      </c>
      <c r="H64" s="53">
        <f t="shared" si="9"/>
        <v>-2.3896544345747133</v>
      </c>
      <c r="I64" s="53">
        <f t="shared" si="9"/>
        <v>-2.6636924275512897</v>
      </c>
      <c r="J64" s="53">
        <f t="shared" si="9"/>
        <v>-2.9046182701877594</v>
      </c>
      <c r="K64" s="53">
        <f t="shared" si="9"/>
        <v>-3.119763736629408</v>
      </c>
      <c r="L64" s="53">
        <f t="shared" si="9"/>
        <v>-3.3081672089448793</v>
      </c>
      <c r="M64" s="53">
        <f t="shared" si="9"/>
        <v>-2.0803643060828167</v>
      </c>
      <c r="N64" s="53">
        <f t="shared" si="9"/>
        <v>-1.8858727095607495</v>
      </c>
      <c r="O64" s="53">
        <f t="shared" si="9"/>
        <v>-1.6790700242384327</v>
      </c>
      <c r="P64" s="53">
        <f t="shared" si="9"/>
        <v>-1.4601685912956204</v>
      </c>
      <c r="Q64" s="53">
        <f t="shared" si="9"/>
        <v>-1.2293807519120663</v>
      </c>
      <c r="R64" s="53">
        <f t="shared" si="9"/>
        <v>-0.98691884726752532</v>
      </c>
      <c r="S64" s="53">
        <f t="shared" si="9"/>
        <v>-0.73299521854175032</v>
      </c>
      <c r="T64" s="53">
        <f t="shared" si="9"/>
        <v>-0.46782220691449583</v>
      </c>
      <c r="U64" s="53">
        <f t="shared" si="9"/>
        <v>-0.19161215356551564</v>
      </c>
      <c r="V64" s="53">
        <f t="shared" si="9"/>
        <v>9.5422600325436147E-2</v>
      </c>
      <c r="W64" s="53">
        <f t="shared" si="9"/>
        <v>0.39306971357860554</v>
      </c>
      <c r="X64" s="53">
        <f t="shared" si="9"/>
        <v>0.70111684501423854</v>
      </c>
      <c r="Y64" s="53">
        <f t="shared" si="9"/>
        <v>1.0193516534525813</v>
      </c>
      <c r="Z64" s="53">
        <f t="shared" si="9"/>
        <v>1.3475617977138794</v>
      </c>
      <c r="AA64" s="53">
        <f t="shared" si="9"/>
        <v>1.6855349366183794</v>
      </c>
      <c r="AB64" s="53">
        <f t="shared" si="9"/>
        <v>2.0330587289863273</v>
      </c>
      <c r="AC64" s="53">
        <f t="shared" si="9"/>
        <v>2.3899208336379694</v>
      </c>
      <c r="AD64" s="53">
        <f t="shared" si="9"/>
        <v>2.7559089093935509</v>
      </c>
      <c r="AE64" s="53">
        <f t="shared" si="9"/>
        <v>3.1308106150733179</v>
      </c>
      <c r="AF64" s="53">
        <f t="shared" si="9"/>
        <v>3.5144136094975171</v>
      </c>
      <c r="AG64" s="53">
        <f t="shared" si="9"/>
        <v>3.906505551486394</v>
      </c>
      <c r="AH64" s="53">
        <f t="shared" si="9"/>
        <v>4.3068740998601953</v>
      </c>
      <c r="AI64" s="53">
        <f t="shared" si="9"/>
        <v>4.7153069134391661</v>
      </c>
      <c r="AJ64" s="53">
        <f t="shared" si="9"/>
        <v>5.0062081117193795</v>
      </c>
      <c r="AK64" s="53">
        <f t="shared" si="9"/>
        <v>5.3066646630885224</v>
      </c>
      <c r="AL64" s="53">
        <f t="shared" si="9"/>
        <v>5.6166765675465946</v>
      </c>
      <c r="AM64" s="53">
        <f t="shared" si="9"/>
        <v>5.9362438250935963</v>
      </c>
      <c r="AN64" s="53">
        <f t="shared" si="9"/>
        <v>6.2653664357295256</v>
      </c>
      <c r="AO64" s="53">
        <f t="shared" si="9"/>
        <v>6.604044399454386</v>
      </c>
      <c r="AP64" s="53">
        <f t="shared" si="9"/>
        <v>6.9522777162681741</v>
      </c>
      <c r="AQ64" s="53">
        <f t="shared" si="9"/>
        <v>7.3100663861708917</v>
      </c>
      <c r="AR64" s="53">
        <f t="shared" si="9"/>
        <v>7.6774104091625386</v>
      </c>
      <c r="AS64" s="53">
        <f t="shared" si="9"/>
        <v>8.0543097852431131</v>
      </c>
      <c r="AT64" s="53">
        <f t="shared" si="9"/>
        <v>8.4407645144126189</v>
      </c>
      <c r="AU64" s="53">
        <f t="shared" si="9"/>
        <v>8.8367745966710523</v>
      </c>
      <c r="AV64" s="53">
        <f t="shared" si="9"/>
        <v>9.242340032018415</v>
      </c>
      <c r="AW64" s="53">
        <f t="shared" si="9"/>
        <v>9.657460820454709</v>
      </c>
      <c r="AX64" s="53">
        <f t="shared" si="9"/>
        <v>7.6834908930367876</v>
      </c>
      <c r="AY64" s="53">
        <f t="shared" si="9"/>
        <v>7.7551308843665252</v>
      </c>
      <c r="AZ64" s="53">
        <f t="shared" si="9"/>
        <v>7.8184522359946005</v>
      </c>
      <c r="BA64" s="53">
        <f t="shared" si="9"/>
        <v>7.8731898851464361</v>
      </c>
      <c r="BB64" s="53">
        <f t="shared" si="9"/>
        <v>7.9190487987896834</v>
      </c>
      <c r="BC64" s="53">
        <f t="shared" si="9"/>
        <v>7.9558896289942105</v>
      </c>
      <c r="BD64" s="53">
        <f t="shared" si="9"/>
        <v>7.9826687580928466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0.16599298708222127</v>
      </c>
      <c r="G67" s="81">
        <f>'Fixed data'!$G$7*G$88/1000000</f>
        <v>0.33197994900843325</v>
      </c>
      <c r="H67" s="81">
        <f>'Fixed data'!$G$7*H$88/1000000</f>
        <v>0.49796691093464523</v>
      </c>
      <c r="I67" s="81">
        <f>'Fixed data'!$G$7*I$88/1000000</f>
        <v>0.6639581515761106</v>
      </c>
      <c r="J67" s="81">
        <f>'Fixed data'!$G$7*J$88/1000000</f>
        <v>0.86976967501852631</v>
      </c>
      <c r="K67" s="81">
        <f>'Fixed data'!$G$7*K$88/1000000</f>
        <v>1.0755854771761955</v>
      </c>
      <c r="L67" s="81">
        <f>'Fixed data'!$G$7*L$88/1000000</f>
        <v>1.2814012793338645</v>
      </c>
      <c r="M67" s="81">
        <f>'Fixed data'!$G$7*M$88/1000000</f>
        <v>1.4871999771970805</v>
      </c>
      <c r="N67" s="81">
        <f>'Fixed data'!$G$7*N$88/1000000</f>
        <v>1.6930174401283684</v>
      </c>
      <c r="O67" s="81">
        <f>'Fixed data'!$G$7*O$88/1000000</f>
        <v>1.8988332422860374</v>
      </c>
      <c r="P67" s="81">
        <f>'Fixed data'!$G$7*P$88/1000000</f>
        <v>2.1046490444437067</v>
      </c>
      <c r="Q67" s="81">
        <f>'Fixed data'!$G$7*Q$88/1000000</f>
        <v>2.3104648466013757</v>
      </c>
      <c r="R67" s="81">
        <f>'Fixed data'!$G$7*R$88/1000000</f>
        <v>2.5162806487590448</v>
      </c>
      <c r="S67" s="81">
        <f>'Fixed data'!$G$7*S$88/1000000</f>
        <v>2.7220964509167138</v>
      </c>
      <c r="T67" s="81">
        <f>'Fixed data'!$G$7*T$88/1000000</f>
        <v>2.9279122530743829</v>
      </c>
      <c r="U67" s="81">
        <f>'Fixed data'!$G$7*U$88/1000000</f>
        <v>3.1337280552320519</v>
      </c>
      <c r="V67" s="81">
        <f>'Fixed data'!$G$7*V$88/1000000</f>
        <v>3.3395438573897209</v>
      </c>
      <c r="W67" s="81">
        <f>'Fixed data'!$G$7*W$88/1000000</f>
        <v>3.54535965954739</v>
      </c>
      <c r="X67" s="81">
        <f>'Fixed data'!$G$7*X$88/1000000</f>
        <v>3.7511754617050594</v>
      </c>
      <c r="Y67" s="81">
        <f>'Fixed data'!$G$7*Y$88/1000000</f>
        <v>3.956991263862728</v>
      </c>
      <c r="Z67" s="81">
        <f>'Fixed data'!$G$7*Z$88/1000000</f>
        <v>4.1628070660203971</v>
      </c>
      <c r="AA67" s="81">
        <f>'Fixed data'!$G$7*AA$88/1000000</f>
        <v>4.3686228681780666</v>
      </c>
      <c r="AB67" s="81">
        <f>'Fixed data'!$G$7*AB$88/1000000</f>
        <v>4.5744386703357351</v>
      </c>
      <c r="AC67" s="81">
        <f>'Fixed data'!$G$7*AC$88/1000000</f>
        <v>4.7802544724934046</v>
      </c>
      <c r="AD67" s="81">
        <f>'Fixed data'!$G$7*AD$88/1000000</f>
        <v>4.9860702746510741</v>
      </c>
      <c r="AE67" s="81">
        <f>'Fixed data'!$G$7*AE$88/1000000</f>
        <v>5.1918860768087436</v>
      </c>
      <c r="AF67" s="81">
        <f>'Fixed data'!$G$7*AF$88/1000000</f>
        <v>5.3977018789664113</v>
      </c>
      <c r="AG67" s="81">
        <f>'Fixed data'!$G$7*AG$88/1000000</f>
        <v>5.6035176811240808</v>
      </c>
      <c r="AH67" s="81">
        <f>'Fixed data'!$G$7*AH$88/1000000</f>
        <v>5.8093334832817503</v>
      </c>
      <c r="AI67" s="81">
        <f>'Fixed data'!$G$7*AI$88/1000000</f>
        <v>6.0151492854394197</v>
      </c>
      <c r="AJ67" s="81">
        <f>'Fixed data'!$G$7*AJ$88/1000000</f>
        <v>6.2209650875970883</v>
      </c>
      <c r="AK67" s="81">
        <f>'Fixed data'!$G$7*AK$88/1000000</f>
        <v>6.4267808897547569</v>
      </c>
      <c r="AL67" s="81">
        <f>'Fixed data'!$G$7*AL$88/1000000</f>
        <v>6.6325966919124264</v>
      </c>
      <c r="AM67" s="81">
        <f>'Fixed data'!$G$7*AM$88/1000000</f>
        <v>6.838412494070095</v>
      </c>
      <c r="AN67" s="81">
        <f>'Fixed data'!$G$7*AN$88/1000000</f>
        <v>7.0442282962277645</v>
      </c>
      <c r="AO67" s="81">
        <f>'Fixed data'!$G$7*AO$88/1000000</f>
        <v>7.250044098385434</v>
      </c>
      <c r="AP67" s="81">
        <f>'Fixed data'!$G$7*AP$88/1000000</f>
        <v>7.4558599005431034</v>
      </c>
      <c r="AQ67" s="81">
        <f>'Fixed data'!$G$7*AQ$88/1000000</f>
        <v>7.6616757027007711</v>
      </c>
      <c r="AR67" s="81">
        <f>'Fixed data'!$G$7*AR$88/1000000</f>
        <v>7.8674915048584406</v>
      </c>
      <c r="AS67" s="81">
        <f>'Fixed data'!$G$7*AS$88/1000000</f>
        <v>8.0733073070161101</v>
      </c>
      <c r="AT67" s="81">
        <f>'Fixed data'!$G$7*AT$88/1000000</f>
        <v>8.2791231091737796</v>
      </c>
      <c r="AU67" s="81">
        <f>'Fixed data'!$G$7*AU$88/1000000</f>
        <v>8.4849389113314491</v>
      </c>
      <c r="AV67" s="81">
        <f>'Fixed data'!$G$7*AV$88/1000000</f>
        <v>8.6907547134891168</v>
      </c>
      <c r="AW67" s="81">
        <f>'Fixed data'!$G$7*AW$88/1000000</f>
        <v>8.8965705156467862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0.10927201044367564</v>
      </c>
      <c r="G68" s="81">
        <f>'Fixed data'!$G$8*G89/1000000</f>
        <v>0.21854396045554858</v>
      </c>
      <c r="H68" s="81">
        <f>'Fixed data'!$G$8*H89/1000000</f>
        <v>0.32781591046742153</v>
      </c>
      <c r="I68" s="81">
        <f>'Fixed data'!$G$8*I89/1000000</f>
        <v>0.43708849216314527</v>
      </c>
      <c r="J68" s="81">
        <f>'Fixed data'!$G$8*J89/1000000</f>
        <v>0.57257499877163831</v>
      </c>
      <c r="K68" s="81">
        <f>'Fixed data'!$G$8*K89/1000000</f>
        <v>0.7080613837215024</v>
      </c>
      <c r="L68" s="81">
        <f>'Fixed data'!$G$8*L89/1000000</f>
        <v>0.84354776867136649</v>
      </c>
      <c r="M68" s="81">
        <f>'Fixed data'!$G$8*M89/1000000</f>
        <v>0.97903458850145697</v>
      </c>
      <c r="N68" s="81">
        <f>'Fixed data'!$G$8*N89/1000000</f>
        <v>1.1145212919135743</v>
      </c>
      <c r="O68" s="81">
        <f>'Fixed data'!$G$8*O89/1000000</f>
        <v>1.2500076768634385</v>
      </c>
      <c r="P68" s="81">
        <f>'Fixed data'!$G$8*P89/1000000</f>
        <v>1.3854940618133025</v>
      </c>
      <c r="Q68" s="81">
        <f>'Fixed data'!$G$8*Q89/1000000</f>
        <v>1.5209804467631667</v>
      </c>
      <c r="R68" s="81">
        <f>'Fixed data'!$G$8*R89/1000000</f>
        <v>1.6564668317130309</v>
      </c>
      <c r="S68" s="81">
        <f>'Fixed data'!$G$8*S89/1000000</f>
        <v>1.7919532166628949</v>
      </c>
      <c r="T68" s="81">
        <f>'Fixed data'!$G$8*T89/1000000</f>
        <v>1.9274396016127591</v>
      </c>
      <c r="U68" s="81">
        <f>'Fixed data'!$G$8*U89/1000000</f>
        <v>2.062925986562623</v>
      </c>
      <c r="V68" s="81">
        <f>'Fixed data'!$G$8*V89/1000000</f>
        <v>2.1984123715124873</v>
      </c>
      <c r="W68" s="81">
        <f>'Fixed data'!$G$8*W89/1000000</f>
        <v>2.3338987564623515</v>
      </c>
      <c r="X68" s="81">
        <f>'Fixed data'!$G$8*X89/1000000</f>
        <v>2.4693851414122152</v>
      </c>
      <c r="Y68" s="81">
        <f>'Fixed data'!$G$8*Y89/1000000</f>
        <v>2.6048715263620799</v>
      </c>
      <c r="Z68" s="81">
        <f>'Fixed data'!$G$8*Z89/1000000</f>
        <v>2.7403579113119436</v>
      </c>
      <c r="AA68" s="81">
        <f>'Fixed data'!$G$8*AA89/1000000</f>
        <v>2.8758442962618078</v>
      </c>
      <c r="AB68" s="81">
        <f>'Fixed data'!$G$8*AB89/1000000</f>
        <v>3.0113306812116716</v>
      </c>
      <c r="AC68" s="81">
        <f>'Fixed data'!$G$8*AC89/1000000</f>
        <v>3.1468170661615362</v>
      </c>
      <c r="AD68" s="81">
        <f>'Fixed data'!$G$8*AD89/1000000</f>
        <v>3.2823034511114</v>
      </c>
      <c r="AE68" s="81">
        <f>'Fixed data'!$G$8*AE89/1000000</f>
        <v>3.4177898360612637</v>
      </c>
      <c r="AF68" s="81">
        <f>'Fixed data'!$G$8*AF89/1000000</f>
        <v>3.5532762210111284</v>
      </c>
      <c r="AG68" s="81">
        <f>'Fixed data'!$G$8*AG89/1000000</f>
        <v>3.6887626059609921</v>
      </c>
      <c r="AH68" s="81">
        <f>'Fixed data'!$G$8*AH89/1000000</f>
        <v>3.8242489909108563</v>
      </c>
      <c r="AI68" s="81">
        <f>'Fixed data'!$G$8*AI89/1000000</f>
        <v>3.9597353758607206</v>
      </c>
      <c r="AJ68" s="81">
        <f>'Fixed data'!$G$8*AJ89/1000000</f>
        <v>4.0952217608105848</v>
      </c>
      <c r="AK68" s="81">
        <f>'Fixed data'!$G$8*AK89/1000000</f>
        <v>4.230708145760449</v>
      </c>
      <c r="AL68" s="81">
        <f>'Fixed data'!$G$8*AL89/1000000</f>
        <v>4.3661945307103123</v>
      </c>
      <c r="AM68" s="81">
        <f>'Fixed data'!$G$8*AM89/1000000</f>
        <v>4.5016809156601774</v>
      </c>
      <c r="AN68" s="81">
        <f>'Fixed data'!$G$8*AN89/1000000</f>
        <v>4.6371673006100416</v>
      </c>
      <c r="AO68" s="81">
        <f>'Fixed data'!$G$8*AO89/1000000</f>
        <v>4.7726536855599049</v>
      </c>
      <c r="AP68" s="81">
        <f>'Fixed data'!$G$8*AP89/1000000</f>
        <v>4.9081400705097691</v>
      </c>
      <c r="AQ68" s="81">
        <f>'Fixed data'!$G$8*AQ89/1000000</f>
        <v>5.0436264554596333</v>
      </c>
      <c r="AR68" s="81">
        <f>'Fixed data'!$G$8*AR89/1000000</f>
        <v>5.1791128404094975</v>
      </c>
      <c r="AS68" s="81">
        <f>'Fixed data'!$G$8*AS89/1000000</f>
        <v>5.3145992253593617</v>
      </c>
      <c r="AT68" s="81">
        <f>'Fixed data'!$G$8*AT89/1000000</f>
        <v>5.4500856103092259</v>
      </c>
      <c r="AU68" s="81">
        <f>'Fixed data'!$G$8*AU89/1000000</f>
        <v>5.5855719952590892</v>
      </c>
      <c r="AV68" s="81">
        <f>'Fixed data'!$G$8*AV89/1000000</f>
        <v>5.7210583802089543</v>
      </c>
      <c r="AW68" s="81">
        <f>'Fixed data'!$G$8*AW89/1000000</f>
        <v>5.8565447651588185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3.4291584866563966E-2</v>
      </c>
      <c r="G70" s="34">
        <f>G91*'Fixed data'!$G$9</f>
        <v>6.8583209656732383E-2</v>
      </c>
      <c r="H70" s="34">
        <f>H91*'Fixed data'!$G$9</f>
        <v>0.10287483444690081</v>
      </c>
      <c r="I70" s="34">
        <f>I91*'Fixed data'!$G$9</f>
        <v>0.13716617528373734</v>
      </c>
      <c r="J70" s="34">
        <f>J91*'Fixed data'!$G$9</f>
        <v>0.17968428110367027</v>
      </c>
      <c r="K70" s="34">
        <f>K91*'Fixed data'!$G$9</f>
        <v>0.22220246146490327</v>
      </c>
      <c r="L70" s="34">
        <f>L91*'Fixed data'!$G$9</f>
        <v>0.26472064182613669</v>
      </c>
      <c r="M70" s="34">
        <f>M91*'Fixed data'!$G$9</f>
        <v>0.30723853946207819</v>
      </c>
      <c r="N70" s="34">
        <f>N91*'Fixed data'!$G$9</f>
        <v>0.34975664405397033</v>
      </c>
      <c r="O70" s="34">
        <f>O91*'Fixed data'!$G$9</f>
        <v>0.39227482441520328</v>
      </c>
      <c r="P70" s="34">
        <f>P91*'Fixed data'!$G$9</f>
        <v>0.43479300477643668</v>
      </c>
      <c r="Q70" s="34">
        <f>Q91*'Fixed data'!$G$9</f>
        <v>0.47731118513766968</v>
      </c>
      <c r="R70" s="34">
        <f>R91*'Fixed data'!$G$9</f>
        <v>0.51982936549890268</v>
      </c>
      <c r="S70" s="34">
        <f>S91*'Fixed data'!$G$9</f>
        <v>0.56234754586013569</v>
      </c>
      <c r="T70" s="34">
        <f>T91*'Fixed data'!$G$9</f>
        <v>0.60486572622136869</v>
      </c>
      <c r="U70" s="34">
        <f>U91*'Fixed data'!$G$9</f>
        <v>0.6473839065826017</v>
      </c>
      <c r="V70" s="34">
        <f>V91*'Fixed data'!$G$9</f>
        <v>0.6899020869438347</v>
      </c>
      <c r="W70" s="34">
        <f>W91*'Fixed data'!$G$9</f>
        <v>0.73242026730506771</v>
      </c>
      <c r="X70" s="34">
        <f>X91*'Fixed data'!$G$9</f>
        <v>0.77493844766630071</v>
      </c>
      <c r="Y70" s="34">
        <f>Y91*'Fixed data'!$G$9</f>
        <v>0.81745662802753405</v>
      </c>
      <c r="Z70" s="34">
        <f>Z91*'Fixed data'!$G$9</f>
        <v>0.85997480838876705</v>
      </c>
      <c r="AA70" s="34">
        <f>AA91*'Fixed data'!$G$9</f>
        <v>0.90249298875000006</v>
      </c>
      <c r="AB70" s="34">
        <f>AB91*'Fixed data'!$G$9</f>
        <v>0.94501116911123306</v>
      </c>
      <c r="AC70" s="34">
        <f>AC91*'Fixed data'!$G$9</f>
        <v>0.98752934947246607</v>
      </c>
      <c r="AD70" s="34">
        <f>AD91*'Fixed data'!$G$9</f>
        <v>1.0300475298336991</v>
      </c>
      <c r="AE70" s="34">
        <f>AE91*'Fixed data'!$G$9</f>
        <v>1.072565710194932</v>
      </c>
      <c r="AF70" s="34">
        <f>AF91*'Fixed data'!$G$9</f>
        <v>1.1150838905561651</v>
      </c>
      <c r="AG70" s="34">
        <f>AG91*'Fixed data'!$G$9</f>
        <v>1.157602070917398</v>
      </c>
      <c r="AH70" s="34">
        <f>AH91*'Fixed data'!$G$9</f>
        <v>1.2001202512786313</v>
      </c>
      <c r="AI70" s="34">
        <f>AI91*'Fixed data'!$G$9</f>
        <v>1.2426384316398644</v>
      </c>
      <c r="AJ70" s="34">
        <f>AJ91*'Fixed data'!$G$9</f>
        <v>1.2851566120010973</v>
      </c>
      <c r="AK70" s="34">
        <f>AK91*'Fixed data'!$G$9</f>
        <v>1.3276747923623304</v>
      </c>
      <c r="AL70" s="34">
        <f>AL91*'Fixed data'!$G$9</f>
        <v>1.3701929727235633</v>
      </c>
      <c r="AM70" s="34">
        <f>AM91*'Fixed data'!$G$9</f>
        <v>1.4127111530847964</v>
      </c>
      <c r="AN70" s="34">
        <f>AN91*'Fixed data'!$G$9</f>
        <v>1.4552293334460293</v>
      </c>
      <c r="AO70" s="34">
        <f>AO91*'Fixed data'!$G$9</f>
        <v>1.4977475138072625</v>
      </c>
      <c r="AP70" s="34">
        <f>AP91*'Fixed data'!$G$9</f>
        <v>1.5402656941684953</v>
      </c>
      <c r="AQ70" s="34">
        <f>AQ91*'Fixed data'!$G$9</f>
        <v>1.5827838745297287</v>
      </c>
      <c r="AR70" s="34">
        <f>AR91*'Fixed data'!$G$9</f>
        <v>1.6253020548909618</v>
      </c>
      <c r="AS70" s="34">
        <f>AS91*'Fixed data'!$G$9</f>
        <v>1.6678202352521947</v>
      </c>
      <c r="AT70" s="34">
        <f>AT91*'Fixed data'!$G$9</f>
        <v>1.7103384156134278</v>
      </c>
      <c r="AU70" s="34">
        <f>AU91*'Fixed data'!$G$9</f>
        <v>1.7528565959746607</v>
      </c>
      <c r="AV70" s="34">
        <f>AV91*'Fixed data'!$G$9</f>
        <v>1.7953747763358938</v>
      </c>
      <c r="AW70" s="34">
        <f>AW91*'Fixed data'!$G$9</f>
        <v>1.8378929566971272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3.3927420284620763E-3</v>
      </c>
      <c r="G71" s="34">
        <f>G92*'Fixed data'!$G$10</f>
        <v>6.7854822761466852E-3</v>
      </c>
      <c r="H71" s="34">
        <f>H92*'Fixed data'!$G$10</f>
        <v>1.0178222523831293E-2</v>
      </c>
      <c r="I71" s="34">
        <f>I92*'Fixed data'!$G$10</f>
        <v>1.3570964111463038E-2</v>
      </c>
      <c r="J71" s="34">
        <f>J92*'Fixed data'!$G$10</f>
        <v>1.7777625217453717E-2</v>
      </c>
      <c r="K71" s="34">
        <f>K92*'Fixed data'!$G$10</f>
        <v>2.1984284914610845E-2</v>
      </c>
      <c r="L71" s="34">
        <f>L92*'Fixed data'!$G$10</f>
        <v>2.6190944611767998E-2</v>
      </c>
      <c r="M71" s="34">
        <f>M92*'Fixed data'!$G$10</f>
        <v>3.0397604832774865E-2</v>
      </c>
      <c r="N71" s="34">
        <f>N92*'Fixed data'!$G$10</f>
        <v>3.4604264006082276E-2</v>
      </c>
      <c r="O71" s="34">
        <f>O92*'Fixed data'!$G$10</f>
        <v>3.8810923703239429E-2</v>
      </c>
      <c r="P71" s="34">
        <f>P92*'Fixed data'!$G$10</f>
        <v>4.3017583400396554E-2</v>
      </c>
      <c r="Q71" s="34">
        <f>Q92*'Fixed data'!$G$10</f>
        <v>4.7224243097553735E-2</v>
      </c>
      <c r="R71" s="34">
        <f>R92*'Fixed data'!$G$10</f>
        <v>5.143090279471086E-2</v>
      </c>
      <c r="S71" s="34">
        <f>S92*'Fixed data'!$G$10</f>
        <v>5.5637562491867992E-2</v>
      </c>
      <c r="T71" s="34">
        <f>T92*'Fixed data'!$G$10</f>
        <v>5.9844222189025166E-2</v>
      </c>
      <c r="U71" s="34">
        <f>U92*'Fixed data'!$G$10</f>
        <v>6.4050881886182298E-2</v>
      </c>
      <c r="V71" s="34">
        <f>V92*'Fixed data'!$G$10</f>
        <v>6.8257541583339465E-2</v>
      </c>
      <c r="W71" s="34">
        <f>W92*'Fixed data'!$G$10</f>
        <v>7.2464201280496604E-2</v>
      </c>
      <c r="X71" s="34">
        <f>X92*'Fixed data'!$G$10</f>
        <v>7.6670860977653729E-2</v>
      </c>
      <c r="Y71" s="34">
        <f>Y92*'Fixed data'!$G$10</f>
        <v>8.087752067481091E-2</v>
      </c>
      <c r="Z71" s="34">
        <f>Z92*'Fixed data'!$G$10</f>
        <v>8.5084180371968035E-2</v>
      </c>
      <c r="AA71" s="34">
        <f>AA92*'Fixed data'!$G$10</f>
        <v>8.929084006912516E-2</v>
      </c>
      <c r="AB71" s="34">
        <f>AB92*'Fixed data'!$G$10</f>
        <v>9.3497499766282341E-2</v>
      </c>
      <c r="AC71" s="34">
        <f>AC92*'Fixed data'!$G$10</f>
        <v>9.7704159463439466E-2</v>
      </c>
      <c r="AD71" s="34">
        <f>AD92*'Fixed data'!$G$10</f>
        <v>0.10191081916059659</v>
      </c>
      <c r="AE71" s="34">
        <f>AE92*'Fixed data'!$G$10</f>
        <v>0.10611747885775377</v>
      </c>
      <c r="AF71" s="34">
        <f>AF92*'Fixed data'!$G$10</f>
        <v>0.1103241385549109</v>
      </c>
      <c r="AG71" s="34">
        <f>AG92*'Fixed data'!$G$10</f>
        <v>0.11453079825206802</v>
      </c>
      <c r="AH71" s="34">
        <f>AH92*'Fixed data'!$G$10</f>
        <v>0.1187374579492252</v>
      </c>
      <c r="AI71" s="34">
        <f>AI92*'Fixed data'!$G$10</f>
        <v>0.12294411764638233</v>
      </c>
      <c r="AJ71" s="34">
        <f>AJ92*'Fixed data'!$G$10</f>
        <v>0.12715077734353947</v>
      </c>
      <c r="AK71" s="34">
        <f>AK92*'Fixed data'!$G$10</f>
        <v>0.13135743704069663</v>
      </c>
      <c r="AL71" s="34">
        <f>AL92*'Fixed data'!$G$10</f>
        <v>0.13556409673785377</v>
      </c>
      <c r="AM71" s="34">
        <f>AM92*'Fixed data'!$G$10</f>
        <v>0.13977075643501088</v>
      </c>
      <c r="AN71" s="34">
        <f>AN92*'Fixed data'!$G$10</f>
        <v>0.14397741613216808</v>
      </c>
      <c r="AO71" s="34">
        <f>AO92*'Fixed data'!$G$10</f>
        <v>0.14818407582932519</v>
      </c>
      <c r="AP71" s="34">
        <f>AP92*'Fixed data'!$G$10</f>
        <v>0.15239073552648236</v>
      </c>
      <c r="AQ71" s="34">
        <f>AQ92*'Fixed data'!$G$10</f>
        <v>0.1565973952236395</v>
      </c>
      <c r="AR71" s="34">
        <f>AR92*'Fixed data'!$G$10</f>
        <v>0.16080405492079664</v>
      </c>
      <c r="AS71" s="34">
        <f>AS92*'Fixed data'!$G$10</f>
        <v>0.1650107146179538</v>
      </c>
      <c r="AT71" s="34">
        <f>AT92*'Fixed data'!$G$10</f>
        <v>0.16921737431511094</v>
      </c>
      <c r="AU71" s="34">
        <f>AU92*'Fixed data'!$G$10</f>
        <v>0.17342403401226805</v>
      </c>
      <c r="AV71" s="34">
        <f>AV92*'Fixed data'!$G$10</f>
        <v>0.17763069370942525</v>
      </c>
      <c r="AW71" s="34">
        <f>AW92*'Fixed data'!$G$10</f>
        <v>0.18183735340658236</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0.31294932442092294</v>
      </c>
      <c r="G76" s="53">
        <f t="shared" si="10"/>
        <v>0.62589260139686087</v>
      </c>
      <c r="H76" s="53">
        <f t="shared" si="10"/>
        <v>0.93883587837279892</v>
      </c>
      <c r="I76" s="53">
        <f t="shared" si="10"/>
        <v>1.2517837831344563</v>
      </c>
      <c r="J76" s="53">
        <f t="shared" si="10"/>
        <v>1.6398065801112887</v>
      </c>
      <c r="K76" s="53">
        <f t="shared" si="10"/>
        <v>2.0278336072772118</v>
      </c>
      <c r="L76" s="53">
        <f t="shared" si="10"/>
        <v>2.4158606344431357</v>
      </c>
      <c r="M76" s="53">
        <f t="shared" si="10"/>
        <v>2.8038707099933902</v>
      </c>
      <c r="N76" s="53">
        <f t="shared" si="10"/>
        <v>3.1918996401019952</v>
      </c>
      <c r="O76" s="53">
        <f t="shared" si="10"/>
        <v>3.5799266672679186</v>
      </c>
      <c r="P76" s="53">
        <f t="shared" si="10"/>
        <v>3.9679536944338425</v>
      </c>
      <c r="Q76" s="53">
        <f t="shared" si="10"/>
        <v>4.3559807215997655</v>
      </c>
      <c r="R76" s="53">
        <f t="shared" si="10"/>
        <v>4.7440077487656893</v>
      </c>
      <c r="S76" s="53">
        <f t="shared" si="10"/>
        <v>5.1320347759316123</v>
      </c>
      <c r="T76" s="53">
        <f t="shared" si="10"/>
        <v>5.5200618030975361</v>
      </c>
      <c r="U76" s="53">
        <f t="shared" si="10"/>
        <v>5.9080888302634591</v>
      </c>
      <c r="V76" s="53">
        <f t="shared" si="10"/>
        <v>6.2961158574293821</v>
      </c>
      <c r="W76" s="53">
        <f t="shared" si="10"/>
        <v>6.684142884595305</v>
      </c>
      <c r="X76" s="53">
        <f t="shared" si="10"/>
        <v>7.0721699117612289</v>
      </c>
      <c r="Y76" s="53">
        <f t="shared" si="10"/>
        <v>7.4601969389271527</v>
      </c>
      <c r="Z76" s="53">
        <f t="shared" si="10"/>
        <v>7.8482239660930757</v>
      </c>
      <c r="AA76" s="53">
        <f t="shared" si="10"/>
        <v>8.2362509932590005</v>
      </c>
      <c r="AB76" s="53">
        <f t="shared" si="10"/>
        <v>8.6242780204249225</v>
      </c>
      <c r="AC76" s="53">
        <f t="shared" si="10"/>
        <v>9.0123050475908464</v>
      </c>
      <c r="AD76" s="53">
        <f t="shared" si="10"/>
        <v>9.4003320747567702</v>
      </c>
      <c r="AE76" s="53">
        <f t="shared" si="10"/>
        <v>9.7883591019226923</v>
      </c>
      <c r="AF76" s="53">
        <f t="shared" si="10"/>
        <v>10.176386129088614</v>
      </c>
      <c r="AG76" s="53">
        <f t="shared" si="10"/>
        <v>10.56441315625454</v>
      </c>
      <c r="AH76" s="53">
        <f t="shared" si="10"/>
        <v>10.952440183420464</v>
      </c>
      <c r="AI76" s="53">
        <f t="shared" si="10"/>
        <v>11.340467210586388</v>
      </c>
      <c r="AJ76" s="53">
        <f t="shared" si="10"/>
        <v>11.72849423775231</v>
      </c>
      <c r="AK76" s="53">
        <f t="shared" si="10"/>
        <v>12.116521264918232</v>
      </c>
      <c r="AL76" s="53">
        <f t="shared" si="10"/>
        <v>12.504548292084156</v>
      </c>
      <c r="AM76" s="53">
        <f t="shared" si="10"/>
        <v>12.89257531925008</v>
      </c>
      <c r="AN76" s="53">
        <f t="shared" si="10"/>
        <v>13.280602346416003</v>
      </c>
      <c r="AO76" s="53">
        <f t="shared" si="10"/>
        <v>13.668629373581927</v>
      </c>
      <c r="AP76" s="53">
        <f t="shared" si="10"/>
        <v>14.056656400747851</v>
      </c>
      <c r="AQ76" s="53">
        <f t="shared" si="10"/>
        <v>14.444683427913771</v>
      </c>
      <c r="AR76" s="53">
        <f t="shared" si="10"/>
        <v>14.832710455079697</v>
      </c>
      <c r="AS76" s="53">
        <f t="shared" si="10"/>
        <v>15.220737482245621</v>
      </c>
      <c r="AT76" s="53">
        <f t="shared" si="10"/>
        <v>15.608764509411543</v>
      </c>
      <c r="AU76" s="53">
        <f t="shared" si="10"/>
        <v>15.996791536577467</v>
      </c>
      <c r="AV76" s="53">
        <f t="shared" si="10"/>
        <v>16.384818563743391</v>
      </c>
      <c r="AW76" s="53">
        <f t="shared" si="10"/>
        <v>16.772845590909316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-1.4442309727999996</v>
      </c>
      <c r="F77" s="54">
        <f>IF('Fixed data'!$G$19=FALSE,F64+F76,F64)</f>
        <v>-1.466285750874684</v>
      </c>
      <c r="G77" s="54">
        <f>IF('Fixed data'!$G$19=FALSE,G64+G76,G64)</f>
        <v>-1.4690757615485086</v>
      </c>
      <c r="H77" s="54">
        <f>IF('Fixed data'!$G$19=FALSE,H64+H76,H64)</f>
        <v>-1.4508185562019142</v>
      </c>
      <c r="I77" s="54">
        <f>IF('Fixed data'!$G$19=FALSE,I64+I76,I64)</f>
        <v>-1.4119086444168334</v>
      </c>
      <c r="J77" s="54">
        <f>IF('Fixed data'!$G$19=FALSE,J64+J76,J64)</f>
        <v>-1.2648116900764708</v>
      </c>
      <c r="K77" s="54">
        <f>IF('Fixed data'!$G$19=FALSE,K64+K76,K64)</f>
        <v>-1.0919301293521961</v>
      </c>
      <c r="L77" s="54">
        <f>IF('Fixed data'!$G$19=FALSE,L64+L76,L64)</f>
        <v>-0.89230657450174355</v>
      </c>
      <c r="M77" s="54">
        <f>IF('Fixed data'!$G$19=FALSE,M64+M76,M64)</f>
        <v>0.72350640391057341</v>
      </c>
      <c r="N77" s="54">
        <f>IF('Fixed data'!$G$19=FALSE,N64+N76,N64)</f>
        <v>1.3060269305412457</v>
      </c>
      <c r="O77" s="54">
        <f>IF('Fixed data'!$G$19=FALSE,O64+O76,O64)</f>
        <v>1.900856643029486</v>
      </c>
      <c r="P77" s="54">
        <f>IF('Fixed data'!$G$19=FALSE,P64+P76,P64)</f>
        <v>2.5077851031382221</v>
      </c>
      <c r="Q77" s="54">
        <f>IF('Fixed data'!$G$19=FALSE,Q64+Q76,Q64)</f>
        <v>3.1265999696876992</v>
      </c>
      <c r="R77" s="54">
        <f>IF('Fixed data'!$G$19=FALSE,R64+R76,R64)</f>
        <v>3.7570889014981641</v>
      </c>
      <c r="S77" s="54">
        <f>IF('Fixed data'!$G$19=FALSE,S64+S76,S64)</f>
        <v>4.3990395573898624</v>
      </c>
      <c r="T77" s="54">
        <f>IF('Fixed data'!$G$19=FALSE,T64+T76,T64)</f>
        <v>5.05223959618304</v>
      </c>
      <c r="U77" s="54">
        <f>IF('Fixed data'!$G$19=FALSE,U64+U76,U64)</f>
        <v>5.7164766766979431</v>
      </c>
      <c r="V77" s="54">
        <f>IF('Fixed data'!$G$19=FALSE,V64+V76,V64)</f>
        <v>6.3915384577548178</v>
      </c>
      <c r="W77" s="54">
        <f>IF('Fixed data'!$G$19=FALSE,W64+W76,W64)</f>
        <v>7.0772125981739107</v>
      </c>
      <c r="X77" s="54">
        <f>IF('Fixed data'!$G$19=FALSE,X64+X76,X64)</f>
        <v>7.7732867567754678</v>
      </c>
      <c r="Y77" s="54">
        <f>IF('Fixed data'!$G$19=FALSE,Y64+Y76,Y64)</f>
        <v>8.479548592379734</v>
      </c>
      <c r="Z77" s="54">
        <f>IF('Fixed data'!$G$19=FALSE,Z64+Z76,Z64)</f>
        <v>9.1957857638069544</v>
      </c>
      <c r="AA77" s="54">
        <f>IF('Fixed data'!$G$19=FALSE,AA64+AA76,AA64)</f>
        <v>9.9217859298773803</v>
      </c>
      <c r="AB77" s="54">
        <f>IF('Fixed data'!$G$19=FALSE,AB64+AB76,AB64)</f>
        <v>10.65733674941125</v>
      </c>
      <c r="AC77" s="54">
        <f>IF('Fixed data'!$G$19=FALSE,AC64+AC76,AC64)</f>
        <v>11.402225881228816</v>
      </c>
      <c r="AD77" s="54">
        <f>IF('Fixed data'!$G$19=FALSE,AD64+AD76,AD64)</f>
        <v>12.156240984150321</v>
      </c>
      <c r="AE77" s="54">
        <f>IF('Fixed data'!$G$19=FALSE,AE64+AE76,AE64)</f>
        <v>12.919169716996009</v>
      </c>
      <c r="AF77" s="54">
        <f>IF('Fixed data'!$G$19=FALSE,AF64+AF76,AF64)</f>
        <v>13.690799738586131</v>
      </c>
      <c r="AG77" s="54">
        <f>IF('Fixed data'!$G$19=FALSE,AG64+AG76,AG64)</f>
        <v>14.470918707740934</v>
      </c>
      <c r="AH77" s="54">
        <f>IF('Fixed data'!$G$19=FALSE,AH64+AH76,AH64)</f>
        <v>15.259314283280659</v>
      </c>
      <c r="AI77" s="54">
        <f>IF('Fixed data'!$G$19=FALSE,AI64+AI76,AI64)</f>
        <v>16.055774124025554</v>
      </c>
      <c r="AJ77" s="54">
        <f>IF('Fixed data'!$G$19=FALSE,AJ64+AJ76,AJ64)</f>
        <v>16.734702349471689</v>
      </c>
      <c r="AK77" s="54">
        <f>IF('Fixed data'!$G$19=FALSE,AK64+AK76,AK64)</f>
        <v>17.423185928006752</v>
      </c>
      <c r="AL77" s="54">
        <f>IF('Fixed data'!$G$19=FALSE,AL64+AL76,AL64)</f>
        <v>18.12122485963075</v>
      </c>
      <c r="AM77" s="54">
        <f>IF('Fixed data'!$G$19=FALSE,AM64+AM76,AM64)</f>
        <v>18.828819144343676</v>
      </c>
      <c r="AN77" s="54">
        <f>IF('Fixed data'!$G$19=FALSE,AN64+AN76,AN64)</f>
        <v>19.545968782145529</v>
      </c>
      <c r="AO77" s="54">
        <f>IF('Fixed data'!$G$19=FALSE,AO64+AO76,AO64)</f>
        <v>20.272673773036313</v>
      </c>
      <c r="AP77" s="54">
        <f>IF('Fixed data'!$G$19=FALSE,AP64+AP76,AP64)</f>
        <v>21.008934117016025</v>
      </c>
      <c r="AQ77" s="54">
        <f>IF('Fixed data'!$G$19=FALSE,AQ64+AQ76,AQ64)</f>
        <v>21.754749814084661</v>
      </c>
      <c r="AR77" s="54">
        <f>IF('Fixed data'!$G$19=FALSE,AR64+AR76,AR64)</f>
        <v>22.510120864242236</v>
      </c>
      <c r="AS77" s="54">
        <f>IF('Fixed data'!$G$19=FALSE,AS64+AS76,AS64)</f>
        <v>23.275047267488734</v>
      </c>
      <c r="AT77" s="54">
        <f>IF('Fixed data'!$G$19=FALSE,AT64+AT76,AT64)</f>
        <v>24.049529023824164</v>
      </c>
      <c r="AU77" s="54">
        <f>IF('Fixed data'!$G$19=FALSE,AU64+AU76,AU64)</f>
        <v>24.833566133248517</v>
      </c>
      <c r="AV77" s="54">
        <f>IF('Fixed data'!$G$19=FALSE,AV64+AV76,AV64)</f>
        <v>25.627158595761806</v>
      </c>
      <c r="AW77" s="54">
        <f>IF('Fixed data'!$G$19=FALSE,AW64+AW76,AW64)</f>
        <v>26.430306411364025</v>
      </c>
      <c r="AX77" s="54">
        <f>IF('Fixed data'!$G$19=FALSE,AX64+AX76,AX64)</f>
        <v>7.6834908930367876</v>
      </c>
      <c r="AY77" s="54">
        <f>IF('Fixed data'!$G$19=FALSE,AY64+AY76,AY64)</f>
        <v>7.7551308843665252</v>
      </c>
      <c r="AZ77" s="54">
        <f>IF('Fixed data'!$G$19=FALSE,AZ64+AZ76,AZ64)</f>
        <v>7.8184522359946005</v>
      </c>
      <c r="BA77" s="54">
        <f>IF('Fixed data'!$G$19=FALSE,BA64+BA76,BA64)</f>
        <v>7.8731898851464361</v>
      </c>
      <c r="BB77" s="54">
        <f>IF('Fixed data'!$G$19=FALSE,BB64+BB76,BB64)</f>
        <v>7.9190487987896834</v>
      </c>
      <c r="BC77" s="54">
        <f>IF('Fixed data'!$G$19=FALSE,BC64+BC76,BC64)</f>
        <v>7.9558896289942105</v>
      </c>
      <c r="BD77" s="54">
        <f>IF('Fixed data'!$G$19=FALSE,BD64+BD76,BD64)</f>
        <v>7.9826687580928466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-1.3953922442512074</v>
      </c>
      <c r="F80" s="55">
        <f t="shared" ref="F80:BD80" si="11">F77*F78</f>
        <v>-1.3687934382363034</v>
      </c>
      <c r="G80" s="55">
        <f t="shared" si="11"/>
        <v>-1.3250221672023723</v>
      </c>
      <c r="H80" s="55">
        <f t="shared" si="11"/>
        <v>-1.2643045546030225</v>
      </c>
      <c r="I80" s="55">
        <f t="shared" si="11"/>
        <v>-1.1887891926545671</v>
      </c>
      <c r="J80" s="55">
        <f t="shared" si="11"/>
        <v>-1.0289251248051867</v>
      </c>
      <c r="K80" s="55">
        <f t="shared" si="11"/>
        <v>-0.85824721136913951</v>
      </c>
      <c r="L80" s="55">
        <f t="shared" si="11"/>
        <v>-0.67762792436436081</v>
      </c>
      <c r="M80" s="55">
        <f t="shared" si="11"/>
        <v>0.53085905712671666</v>
      </c>
      <c r="N80" s="55">
        <f t="shared" si="11"/>
        <v>0.92586706227231497</v>
      </c>
      <c r="O80" s="55">
        <f t="shared" si="11"/>
        <v>1.3019836100568147</v>
      </c>
      <c r="P80" s="55">
        <f t="shared" si="11"/>
        <v>1.6596102969551561</v>
      </c>
      <c r="Q80" s="55">
        <f t="shared" si="11"/>
        <v>1.9991610051890016</v>
      </c>
      <c r="R80" s="55">
        <f t="shared" si="11"/>
        <v>2.3210611077961545</v>
      </c>
      <c r="S80" s="55">
        <f t="shared" si="11"/>
        <v>2.6257454427654232</v>
      </c>
      <c r="T80" s="55">
        <f t="shared" si="11"/>
        <v>2.9136564425182896</v>
      </c>
      <c r="U80" s="55">
        <f t="shared" si="11"/>
        <v>3.1852424093057063</v>
      </c>
      <c r="V80" s="55">
        <f t="shared" si="11"/>
        <v>3.4409559275965549</v>
      </c>
      <c r="W80" s="55">
        <f t="shared" si="11"/>
        <v>3.6812524050171613</v>
      </c>
      <c r="X80" s="55">
        <f t="shared" si="11"/>
        <v>3.9065887338598553</v>
      </c>
      <c r="Y80" s="55">
        <f t="shared" si="11"/>
        <v>4.1174220656141545</v>
      </c>
      <c r="Z80" s="55">
        <f t="shared" si="11"/>
        <v>4.3142086913877185</v>
      </c>
      <c r="AA80" s="55">
        <f t="shared" si="11"/>
        <v>4.497403021476976</v>
      </c>
      <c r="AB80" s="55">
        <f t="shared" si="11"/>
        <v>4.6674566577200221</v>
      </c>
      <c r="AC80" s="55">
        <f t="shared" si="11"/>
        <v>4.8248175526183186</v>
      </c>
      <c r="AD80" s="55">
        <f t="shared" si="11"/>
        <v>4.9699292495494243</v>
      </c>
      <c r="AE80" s="55">
        <f t="shared" si="11"/>
        <v>5.1032301987116382</v>
      </c>
      <c r="AF80" s="55">
        <f t="shared" si="11"/>
        <v>5.2251531437436878</v>
      </c>
      <c r="AG80" s="55">
        <f t="shared" si="11"/>
        <v>5.3361245742492809</v>
      </c>
      <c r="AH80" s="55">
        <f t="shared" si="11"/>
        <v>5.4365642397282441</v>
      </c>
      <c r="AI80" s="55">
        <f t="shared" si="11"/>
        <v>6.4221032552200343</v>
      </c>
      <c r="AJ80" s="55">
        <f t="shared" si="11"/>
        <v>6.4987046775587469</v>
      </c>
      <c r="AK80" s="55">
        <f t="shared" si="11"/>
        <v>6.5689983966010272</v>
      </c>
      <c r="AL80" s="55">
        <f t="shared" si="11"/>
        <v>6.6331819369573566</v>
      </c>
      <c r="AM80" s="55">
        <f t="shared" si="11"/>
        <v>6.6914497242364677</v>
      </c>
      <c r="AN80" s="55">
        <f t="shared" si="11"/>
        <v>6.7439930089859663</v>
      </c>
      <c r="AO80" s="55">
        <f t="shared" si="11"/>
        <v>6.7909998002852543</v>
      </c>
      <c r="AP80" s="55">
        <f t="shared" si="11"/>
        <v>6.8326548084175727</v>
      </c>
      <c r="AQ80" s="55">
        <f t="shared" si="11"/>
        <v>6.8691393960752647</v>
      </c>
      <c r="AR80" s="55">
        <f t="shared" si="11"/>
        <v>6.9006315375786542</v>
      </c>
      <c r="AS80" s="55">
        <f t="shared" si="11"/>
        <v>6.927305785613953</v>
      </c>
      <c r="AT80" s="55">
        <f t="shared" si="11"/>
        <v>6.9493332450198038</v>
      </c>
      <c r="AU80" s="55">
        <f t="shared" si="11"/>
        <v>6.9668815531748258</v>
      </c>
      <c r="AV80" s="55">
        <f t="shared" si="11"/>
        <v>6.9801148665607053</v>
      </c>
      <c r="AW80" s="55">
        <f t="shared" si="11"/>
        <v>6.9891938530962863</v>
      </c>
      <c r="AX80" s="55">
        <f t="shared" si="11"/>
        <v>1.9726327742349994</v>
      </c>
      <c r="AY80" s="55">
        <f t="shared" si="11"/>
        <v>1.9330343464754349</v>
      </c>
      <c r="AZ80" s="55">
        <f t="shared" si="11"/>
        <v>1.89205606638733</v>
      </c>
      <c r="BA80" s="55">
        <f t="shared" si="11"/>
        <v>1.8498082639309115</v>
      </c>
      <c r="BB80" s="55">
        <f t="shared" si="11"/>
        <v>1.8063910962044736</v>
      </c>
      <c r="BC80" s="55">
        <f t="shared" si="11"/>
        <v>1.7619366508732608</v>
      </c>
      <c r="BD80" s="55">
        <f t="shared" si="11"/>
        <v>1.7163759631798108</v>
      </c>
    </row>
    <row r="81" spans="1:56" x14ac:dyDescent="0.3">
      <c r="A81" s="74"/>
      <c r="B81" s="15" t="s">
        <v>18</v>
      </c>
      <c r="C81" s="15"/>
      <c r="D81" s="14" t="s">
        <v>40</v>
      </c>
      <c r="E81" s="56">
        <f>+E80</f>
        <v>-1.3953922442512074</v>
      </c>
      <c r="F81" s="56">
        <f t="shared" ref="F81:BD81" si="12">+E81+F80</f>
        <v>-2.7641856824875108</v>
      </c>
      <c r="G81" s="56">
        <f t="shared" si="12"/>
        <v>-4.0892078496898829</v>
      </c>
      <c r="H81" s="56">
        <f t="shared" si="12"/>
        <v>-5.3535124042929052</v>
      </c>
      <c r="I81" s="56">
        <f t="shared" si="12"/>
        <v>-6.542301596947472</v>
      </c>
      <c r="J81" s="56">
        <f t="shared" si="12"/>
        <v>-7.5712267217526588</v>
      </c>
      <c r="K81" s="56">
        <f t="shared" si="12"/>
        <v>-8.4294739331217983</v>
      </c>
      <c r="L81" s="56">
        <f t="shared" si="12"/>
        <v>-9.1071018574861586</v>
      </c>
      <c r="M81" s="56">
        <f t="shared" si="12"/>
        <v>-8.5762428003594415</v>
      </c>
      <c r="N81" s="56">
        <f t="shared" si="12"/>
        <v>-7.6503757380871269</v>
      </c>
      <c r="O81" s="56">
        <f t="shared" si="12"/>
        <v>-6.3483921280303122</v>
      </c>
      <c r="P81" s="56">
        <f t="shared" si="12"/>
        <v>-4.6887818310751559</v>
      </c>
      <c r="Q81" s="56">
        <f t="shared" si="12"/>
        <v>-2.6896208258861543</v>
      </c>
      <c r="R81" s="56">
        <f t="shared" si="12"/>
        <v>-0.36855971808999977</v>
      </c>
      <c r="S81" s="56">
        <f t="shared" si="12"/>
        <v>2.2571857246754234</v>
      </c>
      <c r="T81" s="56">
        <f t="shared" si="12"/>
        <v>5.1708421671937135</v>
      </c>
      <c r="U81" s="56">
        <f t="shared" si="12"/>
        <v>8.3560845764994198</v>
      </c>
      <c r="V81" s="56">
        <f t="shared" si="12"/>
        <v>11.797040504095975</v>
      </c>
      <c r="W81" s="56">
        <f t="shared" si="12"/>
        <v>15.478292909113136</v>
      </c>
      <c r="X81" s="56">
        <f t="shared" si="12"/>
        <v>19.384881642972992</v>
      </c>
      <c r="Y81" s="56">
        <f t="shared" si="12"/>
        <v>23.502303708587146</v>
      </c>
      <c r="Z81" s="56">
        <f t="shared" si="12"/>
        <v>27.816512399974865</v>
      </c>
      <c r="AA81" s="56">
        <f t="shared" si="12"/>
        <v>32.313915421451838</v>
      </c>
      <c r="AB81" s="56">
        <f t="shared" si="12"/>
        <v>36.981372079171862</v>
      </c>
      <c r="AC81" s="56">
        <f t="shared" si="12"/>
        <v>41.806189631790183</v>
      </c>
      <c r="AD81" s="56">
        <f t="shared" si="12"/>
        <v>46.776118881339606</v>
      </c>
      <c r="AE81" s="56">
        <f t="shared" si="12"/>
        <v>51.879349080051242</v>
      </c>
      <c r="AF81" s="56">
        <f t="shared" si="12"/>
        <v>57.104502223794931</v>
      </c>
      <c r="AG81" s="56">
        <f t="shared" si="12"/>
        <v>62.440626798044214</v>
      </c>
      <c r="AH81" s="56">
        <f t="shared" si="12"/>
        <v>67.877191037772462</v>
      </c>
      <c r="AI81" s="56">
        <f t="shared" si="12"/>
        <v>74.299294292992499</v>
      </c>
      <c r="AJ81" s="56">
        <f t="shared" si="12"/>
        <v>80.797998970551248</v>
      </c>
      <c r="AK81" s="56">
        <f t="shared" si="12"/>
        <v>87.36699736715228</v>
      </c>
      <c r="AL81" s="56">
        <f t="shared" si="12"/>
        <v>94.000179304109636</v>
      </c>
      <c r="AM81" s="56">
        <f t="shared" si="12"/>
        <v>100.6916290283461</v>
      </c>
      <c r="AN81" s="56">
        <f t="shared" si="12"/>
        <v>107.43562203733207</v>
      </c>
      <c r="AO81" s="56">
        <f t="shared" si="12"/>
        <v>114.22662183761732</v>
      </c>
      <c r="AP81" s="56">
        <f t="shared" si="12"/>
        <v>121.05927664603489</v>
      </c>
      <c r="AQ81" s="56">
        <f t="shared" si="12"/>
        <v>127.92841604211016</v>
      </c>
      <c r="AR81" s="56">
        <f t="shared" si="12"/>
        <v>134.82904757968882</v>
      </c>
      <c r="AS81" s="56">
        <f t="shared" si="12"/>
        <v>141.75635336530277</v>
      </c>
      <c r="AT81" s="56">
        <f t="shared" si="12"/>
        <v>148.70568661032257</v>
      </c>
      <c r="AU81" s="56">
        <f t="shared" si="12"/>
        <v>155.6725681634974</v>
      </c>
      <c r="AV81" s="56">
        <f t="shared" si="12"/>
        <v>162.65268303005811</v>
      </c>
      <c r="AW81" s="56">
        <f t="shared" si="12"/>
        <v>169.6418768831544</v>
      </c>
      <c r="AX81" s="56">
        <f t="shared" si="12"/>
        <v>171.61450965738939</v>
      </c>
      <c r="AY81" s="56">
        <f t="shared" si="12"/>
        <v>173.54754400386483</v>
      </c>
      <c r="AZ81" s="56">
        <f t="shared" si="12"/>
        <v>175.43960007025217</v>
      </c>
      <c r="BA81" s="56">
        <f t="shared" si="12"/>
        <v>177.28940833418309</v>
      </c>
      <c r="BB81" s="56">
        <f t="shared" si="12"/>
        <v>179.09579943038756</v>
      </c>
      <c r="BC81" s="56">
        <f t="shared" si="12"/>
        <v>180.85773608126081</v>
      </c>
      <c r="BD81" s="56">
        <f t="shared" si="12"/>
        <v>182.57411204444062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10748.390141346259</v>
      </c>
      <c r="G88" s="43">
        <f>'Option 1'!G88</f>
        <v>21496.390141346259</v>
      </c>
      <c r="H88" s="43">
        <f>'Option 1'!H88</f>
        <v>32244.390141346259</v>
      </c>
      <c r="I88" s="43">
        <f>'Option 1'!I88</f>
        <v>42992.6671970319</v>
      </c>
      <c r="J88" s="43">
        <f>'Option 1'!J88</f>
        <v>56319.390141346259</v>
      </c>
      <c r="K88" s="43">
        <f>'Option 1'!K88</f>
        <v>69646.390141346259</v>
      </c>
      <c r="L88" s="43">
        <f>'Option 1'!L88</f>
        <v>82973.390141346259</v>
      </c>
      <c r="M88" s="43">
        <f>'Option 1'!M88</f>
        <v>96299.282602810417</v>
      </c>
      <c r="N88" s="43">
        <f>'Option 1'!N88</f>
        <v>109626.39014134626</v>
      </c>
      <c r="O88" s="43">
        <f>'Option 1'!O88</f>
        <v>122953.39014134626</v>
      </c>
      <c r="P88" s="43">
        <f>'Option 1'!P88</f>
        <v>136280.39014134626</v>
      </c>
      <c r="Q88" s="43">
        <f>'Option 1'!Q88</f>
        <v>149607.39014134626</v>
      </c>
      <c r="R88" s="43">
        <f>'Option 1'!R88</f>
        <v>162934.39014134626</v>
      </c>
      <c r="S88" s="43">
        <f>'Option 1'!S88</f>
        <v>176261.39014134626</v>
      </c>
      <c r="T88" s="43">
        <f>'Option 1'!T88</f>
        <v>189588.39014134626</v>
      </c>
      <c r="U88" s="43">
        <f>'Option 1'!U88</f>
        <v>202915.39014134626</v>
      </c>
      <c r="V88" s="43">
        <f>'Option 1'!V88</f>
        <v>216242.39014134626</v>
      </c>
      <c r="W88" s="43">
        <f>'Option 1'!W88</f>
        <v>229569.39014134626</v>
      </c>
      <c r="X88" s="43">
        <f>'Option 1'!X88</f>
        <v>242896.39014134626</v>
      </c>
      <c r="Y88" s="43">
        <f>'Option 1'!Y88</f>
        <v>256223.39014134626</v>
      </c>
      <c r="Z88" s="43">
        <f>'Option 1'!Z88</f>
        <v>269550.39014134626</v>
      </c>
      <c r="AA88" s="43">
        <f>'Option 1'!AA88</f>
        <v>282877.39014134626</v>
      </c>
      <c r="AB88" s="43">
        <f>'Option 1'!AB88</f>
        <v>296204.39014134626</v>
      </c>
      <c r="AC88" s="43">
        <f>'Option 1'!AC88</f>
        <v>309531.39014134626</v>
      </c>
      <c r="AD88" s="43">
        <f>'Option 1'!AD88</f>
        <v>322858.39014134626</v>
      </c>
      <c r="AE88" s="43">
        <f>'Option 1'!AE88</f>
        <v>336185.39014134626</v>
      </c>
      <c r="AF88" s="43">
        <f>'Option 1'!AF88</f>
        <v>349512.39014134626</v>
      </c>
      <c r="AG88" s="43">
        <f>'Option 1'!AG88</f>
        <v>362839.39014134626</v>
      </c>
      <c r="AH88" s="43">
        <f>'Option 1'!AH88</f>
        <v>376166.39014134626</v>
      </c>
      <c r="AI88" s="43">
        <f>'Option 1'!AI88</f>
        <v>389493.39014134626</v>
      </c>
      <c r="AJ88" s="43">
        <f>'Option 1'!AJ88</f>
        <v>402820.39014134626</v>
      </c>
      <c r="AK88" s="43">
        <f>'Option 1'!AK88</f>
        <v>416147.39014134626</v>
      </c>
      <c r="AL88" s="43">
        <f>'Option 1'!AL88</f>
        <v>429474.39014134626</v>
      </c>
      <c r="AM88" s="43">
        <f>'Option 1'!AM88</f>
        <v>442801.39014134626</v>
      </c>
      <c r="AN88" s="43">
        <f>'Option 1'!AN88</f>
        <v>456128.39014134626</v>
      </c>
      <c r="AO88" s="43">
        <f>'Option 1'!AO88</f>
        <v>469455.39014134626</v>
      </c>
      <c r="AP88" s="43">
        <f>'Option 1'!AP88</f>
        <v>482782.39014134626</v>
      </c>
      <c r="AQ88" s="43">
        <f>'Option 1'!AQ88</f>
        <v>496109.39014134626</v>
      </c>
      <c r="AR88" s="43">
        <f>'Option 1'!AR88</f>
        <v>509436.39014134626</v>
      </c>
      <c r="AS88" s="43">
        <f>'Option 1'!AS88</f>
        <v>522763.39014134626</v>
      </c>
      <c r="AT88" s="43">
        <f>'Option 1'!AT88</f>
        <v>536090.39014134626</v>
      </c>
      <c r="AU88" s="43">
        <f>'Option 1'!AU88</f>
        <v>549417.39014134626</v>
      </c>
      <c r="AV88" s="43">
        <f>'Option 1'!AV88</f>
        <v>562744.39014134626</v>
      </c>
      <c r="AW88" s="43">
        <f>'Option 1'!AW88</f>
        <v>576071.39014134626</v>
      </c>
      <c r="AX88" s="43"/>
      <c r="AY88" s="43"/>
      <c r="AZ88" s="43"/>
      <c r="BA88" s="43"/>
      <c r="BB88" s="43"/>
      <c r="BC88" s="43"/>
      <c r="BD88" s="43"/>
    </row>
    <row r="89" spans="1:56" x14ac:dyDescent="0.3">
      <c r="A89" s="170"/>
      <c r="B89" s="4" t="s">
        <v>214</v>
      </c>
      <c r="D89" s="4" t="s">
        <v>88</v>
      </c>
      <c r="E89" s="43">
        <f>'Option 1'!E89</f>
        <v>0</v>
      </c>
      <c r="F89" s="43">
        <f>'Option 1'!F89</f>
        <v>290099.16043646634</v>
      </c>
      <c r="G89" s="43">
        <f>'Option 1'!G89</f>
        <v>580198.16043646634</v>
      </c>
      <c r="H89" s="43">
        <f>'Option 1'!H89</f>
        <v>870297.16043646634</v>
      </c>
      <c r="I89" s="43">
        <f>'Option 1'!I89</f>
        <v>1160397.8374528773</v>
      </c>
      <c r="J89" s="43">
        <f>'Option 1'!J89</f>
        <v>1520092.1604364663</v>
      </c>
      <c r="K89" s="43">
        <f>'Option 1'!K89</f>
        <v>1879786.1604364663</v>
      </c>
      <c r="L89" s="43">
        <f>'Option 1'!L89</f>
        <v>2239480.1604364663</v>
      </c>
      <c r="M89" s="43">
        <f>'Option 1'!M89</f>
        <v>2599175.3149717227</v>
      </c>
      <c r="N89" s="43">
        <f>'Option 1'!N89</f>
        <v>2958870.1604364663</v>
      </c>
      <c r="O89" s="43">
        <f>'Option 1'!O89</f>
        <v>3318564.1604364663</v>
      </c>
      <c r="P89" s="43">
        <f>'Option 1'!P89</f>
        <v>3678258.1604364663</v>
      </c>
      <c r="Q89" s="43">
        <f>'Option 1'!Q89</f>
        <v>4037952.1604364663</v>
      </c>
      <c r="R89" s="43">
        <f>'Option 1'!R89</f>
        <v>4397646.1604364663</v>
      </c>
      <c r="S89" s="43">
        <f>'Option 1'!S89</f>
        <v>4757340.1604364663</v>
      </c>
      <c r="T89" s="43">
        <f>'Option 1'!T89</f>
        <v>5117034.1604364663</v>
      </c>
      <c r="U89" s="43">
        <f>'Option 1'!U89</f>
        <v>5476728.1604364663</v>
      </c>
      <c r="V89" s="43">
        <f>'Option 1'!V89</f>
        <v>5836422.1604364663</v>
      </c>
      <c r="W89" s="43">
        <f>'Option 1'!W89</f>
        <v>6196116.1604364663</v>
      </c>
      <c r="X89" s="43">
        <f>'Option 1'!X89</f>
        <v>6555810.1604364663</v>
      </c>
      <c r="Y89" s="43">
        <f>'Option 1'!Y89</f>
        <v>6915504.1604364663</v>
      </c>
      <c r="Z89" s="43">
        <f>'Option 1'!Z89</f>
        <v>7275198.1604364663</v>
      </c>
      <c r="AA89" s="43">
        <f>'Option 1'!AA89</f>
        <v>7634892.1604364663</v>
      </c>
      <c r="AB89" s="43">
        <f>'Option 1'!AB89</f>
        <v>7994586.1604364663</v>
      </c>
      <c r="AC89" s="43">
        <f>'Option 1'!AC89</f>
        <v>8354280.1604364663</v>
      </c>
      <c r="AD89" s="43">
        <f>'Option 1'!AD89</f>
        <v>8713974.1604364663</v>
      </c>
      <c r="AE89" s="43">
        <f>'Option 1'!AE89</f>
        <v>9073668.1604364663</v>
      </c>
      <c r="AF89" s="43">
        <f>'Option 1'!AF89</f>
        <v>9433362.1604364663</v>
      </c>
      <c r="AG89" s="43">
        <f>'Option 1'!AG89</f>
        <v>9793056.1604364663</v>
      </c>
      <c r="AH89" s="43">
        <f>'Option 1'!AH89</f>
        <v>10152750.160436466</v>
      </c>
      <c r="AI89" s="43">
        <f>'Option 1'!AI89</f>
        <v>10512444.160436466</v>
      </c>
      <c r="AJ89" s="43">
        <f>'Option 1'!AJ89</f>
        <v>10872138.160436466</v>
      </c>
      <c r="AK89" s="43">
        <f>'Option 1'!AK89</f>
        <v>11231832.160436466</v>
      </c>
      <c r="AL89" s="43">
        <f>'Option 1'!AL89</f>
        <v>11591526.160436466</v>
      </c>
      <c r="AM89" s="43">
        <f>'Option 1'!AM89</f>
        <v>11951220.160436466</v>
      </c>
      <c r="AN89" s="43">
        <f>'Option 1'!AN89</f>
        <v>12310914.160436466</v>
      </c>
      <c r="AO89" s="43">
        <f>'Option 1'!AO89</f>
        <v>12670608.160436466</v>
      </c>
      <c r="AP89" s="43">
        <f>'Option 1'!AP89</f>
        <v>13030302.160436466</v>
      </c>
      <c r="AQ89" s="43">
        <f>'Option 1'!AQ89</f>
        <v>13389996.160436466</v>
      </c>
      <c r="AR89" s="43">
        <f>'Option 1'!AR89</f>
        <v>13749690.160436466</v>
      </c>
      <c r="AS89" s="43">
        <f>'Option 1'!AS89</f>
        <v>14109384.160436466</v>
      </c>
      <c r="AT89" s="43">
        <f>'Option 1'!AT89</f>
        <v>14469078.160436466</v>
      </c>
      <c r="AU89" s="43">
        <f>'Option 1'!AU89</f>
        <v>14828772.160436466</v>
      </c>
      <c r="AV89" s="43">
        <f>'Option 1'!AV89</f>
        <v>15188466.160436466</v>
      </c>
      <c r="AW89" s="43">
        <f>'Option 1'!AW89</f>
        <v>15548160.160436466</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1.9130877727083773E-2</v>
      </c>
      <c r="G91" s="43">
        <f>'Option 1'!G91</f>
        <v>3.8261777727083723E-2</v>
      </c>
      <c r="H91" s="43">
        <f>'Option 1'!H91</f>
        <v>5.7392677727083674E-2</v>
      </c>
      <c r="I91" s="43">
        <f>'Option 1'!I91</f>
        <v>7.6523419312811036E-2</v>
      </c>
      <c r="J91" s="43">
        <f>'Option 1'!J91</f>
        <v>0.1002437777270837</v>
      </c>
      <c r="K91" s="43">
        <f>'Option 1'!K91</f>
        <v>0.12396417772708368</v>
      </c>
      <c r="L91" s="43">
        <f>'Option 1'!L91</f>
        <v>0.14768457772708388</v>
      </c>
      <c r="M91" s="43">
        <f>'Option 1'!M91</f>
        <v>0.17140481999792079</v>
      </c>
      <c r="N91" s="43">
        <f>'Option 1'!N91</f>
        <v>0.19512517772708371</v>
      </c>
      <c r="O91" s="43">
        <f>'Option 1'!O91</f>
        <v>0.21884557772708368</v>
      </c>
      <c r="P91" s="43">
        <f>'Option 1'!P91</f>
        <v>0.24256597772708388</v>
      </c>
      <c r="Q91" s="43">
        <f>'Option 1'!Q91</f>
        <v>0.26628637772708386</v>
      </c>
      <c r="R91" s="43">
        <f>'Option 1'!R91</f>
        <v>0.29000677772708383</v>
      </c>
      <c r="S91" s="43">
        <f>'Option 1'!S91</f>
        <v>0.31372717772708381</v>
      </c>
      <c r="T91" s="43">
        <f>'Option 1'!T91</f>
        <v>0.33744757772708378</v>
      </c>
      <c r="U91" s="43">
        <f>'Option 1'!U91</f>
        <v>0.36116797772708376</v>
      </c>
      <c r="V91" s="43">
        <f>'Option 1'!V91</f>
        <v>0.38488837772708373</v>
      </c>
      <c r="W91" s="43">
        <f>'Option 1'!W91</f>
        <v>0.40860877772708371</v>
      </c>
      <c r="X91" s="43">
        <f>'Option 1'!X91</f>
        <v>0.43232917772708368</v>
      </c>
      <c r="Y91" s="43">
        <f>'Option 1'!Y91</f>
        <v>0.45604957772708388</v>
      </c>
      <c r="Z91" s="43">
        <f>'Option 1'!Z91</f>
        <v>0.47976997772708385</v>
      </c>
      <c r="AA91" s="43">
        <f>'Option 1'!AA91</f>
        <v>0.50349037772708383</v>
      </c>
      <c r="AB91" s="43">
        <f>'Option 1'!AB91</f>
        <v>0.5272107777270838</v>
      </c>
      <c r="AC91" s="43">
        <f>'Option 1'!AC91</f>
        <v>0.55093117772708378</v>
      </c>
      <c r="AD91" s="43">
        <f>'Option 1'!AD91</f>
        <v>0.57465157772708375</v>
      </c>
      <c r="AE91" s="43">
        <f>'Option 1'!AE91</f>
        <v>0.59837197772708373</v>
      </c>
      <c r="AF91" s="43">
        <f>'Option 1'!AF91</f>
        <v>0.6220923777270837</v>
      </c>
      <c r="AG91" s="43">
        <f>'Option 1'!AG91</f>
        <v>0.64581277772708368</v>
      </c>
      <c r="AH91" s="43">
        <f>'Option 1'!AH91</f>
        <v>0.66953317772708387</v>
      </c>
      <c r="AI91" s="43">
        <f>'Option 1'!AI91</f>
        <v>0.69325357772708385</v>
      </c>
      <c r="AJ91" s="43">
        <f>'Option 1'!AJ91</f>
        <v>0.71697397772708382</v>
      </c>
      <c r="AK91" s="43">
        <f>'Option 1'!AK91</f>
        <v>0.7406943777270838</v>
      </c>
      <c r="AL91" s="43">
        <f>'Option 1'!AL91</f>
        <v>0.76441477772708377</v>
      </c>
      <c r="AM91" s="43">
        <f>'Option 1'!AM91</f>
        <v>0.78813517772708375</v>
      </c>
      <c r="AN91" s="43">
        <f>'Option 1'!AN91</f>
        <v>0.81185557772708372</v>
      </c>
      <c r="AO91" s="43">
        <f>'Option 1'!AO91</f>
        <v>0.8355759777270837</v>
      </c>
      <c r="AP91" s="43">
        <f>'Option 1'!AP91</f>
        <v>0.85929637772708367</v>
      </c>
      <c r="AQ91" s="43">
        <f>'Option 1'!AQ91</f>
        <v>0.88301677772708387</v>
      </c>
      <c r="AR91" s="43">
        <f>'Option 1'!AR91</f>
        <v>0.90673717772708384</v>
      </c>
      <c r="AS91" s="43">
        <f>'Option 1'!AS91</f>
        <v>0.93045757772708382</v>
      </c>
      <c r="AT91" s="43">
        <f>'Option 1'!AT91</f>
        <v>0.95417797772708379</v>
      </c>
      <c r="AU91" s="43">
        <f>'Option 1'!AU91</f>
        <v>0.97789837772708377</v>
      </c>
      <c r="AV91" s="43">
        <f>'Option 1'!AV91</f>
        <v>1.0016187777270837</v>
      </c>
      <c r="AW91" s="43">
        <f>'Option 1'!AW91</f>
        <v>1.0253391777270839</v>
      </c>
      <c r="AX91" s="35"/>
      <c r="AY91" s="35"/>
      <c r="AZ91" s="35"/>
      <c r="BA91" s="35"/>
      <c r="BB91" s="35"/>
      <c r="BC91" s="35"/>
      <c r="BD91" s="35"/>
    </row>
    <row r="92" spans="1:56" ht="16.5" x14ac:dyDescent="0.3">
      <c r="A92" s="170"/>
      <c r="B92" s="4" t="s">
        <v>333</v>
      </c>
      <c r="D92" s="4" t="s">
        <v>42</v>
      </c>
      <c r="E92" s="43">
        <f>'Option 1'!E92</f>
        <v>0</v>
      </c>
      <c r="F92" s="43">
        <f>'Option 1'!F92</f>
        <v>0.12342716478426929</v>
      </c>
      <c r="G92" s="43">
        <f>'Option 1'!G92</f>
        <v>0.24685426478426908</v>
      </c>
      <c r="H92" s="43">
        <f>'Option 1'!H92</f>
        <v>0.37028136478426887</v>
      </c>
      <c r="I92" s="43">
        <f>'Option 1'!I92</f>
        <v>0.49370851353123335</v>
      </c>
      <c r="J92" s="43">
        <f>'Option 1'!J92</f>
        <v>0.64674586478426921</v>
      </c>
      <c r="K92" s="43">
        <f>'Option 1'!K92</f>
        <v>0.79978316478426859</v>
      </c>
      <c r="L92" s="43">
        <f>'Option 1'!L92</f>
        <v>0.95282046478426885</v>
      </c>
      <c r="M92" s="43">
        <f>'Option 1'!M92</f>
        <v>1.1058577838417998</v>
      </c>
      <c r="N92" s="43">
        <f>'Option 1'!N92</f>
        <v>1.2588950647842685</v>
      </c>
      <c r="O92" s="43">
        <f>'Option 1'!O92</f>
        <v>1.4119323647842688</v>
      </c>
      <c r="P92" s="43">
        <f>'Option 1'!P92</f>
        <v>1.5649696647842681</v>
      </c>
      <c r="Q92" s="43">
        <f>'Option 1'!Q92</f>
        <v>1.7180069647842693</v>
      </c>
      <c r="R92" s="43">
        <f>'Option 1'!R92</f>
        <v>1.8710442647842687</v>
      </c>
      <c r="S92" s="43">
        <f>'Option 1'!S92</f>
        <v>2.024081564784268</v>
      </c>
      <c r="T92" s="43">
        <f>'Option 1'!T92</f>
        <v>2.1771188647842692</v>
      </c>
      <c r="U92" s="43">
        <f>'Option 1'!U92</f>
        <v>2.3301561647842686</v>
      </c>
      <c r="V92" s="43">
        <f>'Option 1'!V92</f>
        <v>2.4831934647842697</v>
      </c>
      <c r="W92" s="43">
        <f>'Option 1'!W92</f>
        <v>2.6362307647842691</v>
      </c>
      <c r="X92" s="43">
        <f>'Option 1'!X92</f>
        <v>2.7892680647842685</v>
      </c>
      <c r="Y92" s="43">
        <f>'Option 1'!Y92</f>
        <v>2.9423053647842696</v>
      </c>
      <c r="Z92" s="43">
        <f>'Option 1'!Z92</f>
        <v>3.095342664784269</v>
      </c>
      <c r="AA92" s="43">
        <f>'Option 1'!AA92</f>
        <v>3.2483799647842684</v>
      </c>
      <c r="AB92" s="43">
        <f>'Option 1'!AB92</f>
        <v>3.4014172647842695</v>
      </c>
      <c r="AC92" s="43">
        <f>'Option 1'!AC92</f>
        <v>3.5544545647842689</v>
      </c>
      <c r="AD92" s="43">
        <f>'Option 1'!AD92</f>
        <v>3.7074918647842683</v>
      </c>
      <c r="AE92" s="43">
        <f>'Option 1'!AE92</f>
        <v>3.8605291647842694</v>
      </c>
      <c r="AF92" s="43">
        <f>'Option 1'!AF92</f>
        <v>4.0135664647842688</v>
      </c>
      <c r="AG92" s="43">
        <f>'Option 1'!AG92</f>
        <v>4.1666037647842682</v>
      </c>
      <c r="AH92" s="43">
        <f>'Option 1'!AH92</f>
        <v>4.3196410647842693</v>
      </c>
      <c r="AI92" s="43">
        <f>'Option 1'!AI92</f>
        <v>4.4726783647842687</v>
      </c>
      <c r="AJ92" s="43">
        <f>'Option 1'!AJ92</f>
        <v>4.6257156647842681</v>
      </c>
      <c r="AK92" s="43">
        <f>'Option 1'!AK92</f>
        <v>4.7787529647842693</v>
      </c>
      <c r="AL92" s="43">
        <f>'Option 1'!AL92</f>
        <v>4.9317902647842686</v>
      </c>
      <c r="AM92" s="43">
        <f>'Option 1'!AM92</f>
        <v>5.084827564784268</v>
      </c>
      <c r="AN92" s="43">
        <f>'Option 1'!AN92</f>
        <v>5.2378648647842692</v>
      </c>
      <c r="AO92" s="43">
        <f>'Option 1'!AO92</f>
        <v>5.3909021647842685</v>
      </c>
      <c r="AP92" s="43">
        <f>'Option 1'!AP92</f>
        <v>5.5439394647842697</v>
      </c>
      <c r="AQ92" s="43">
        <f>'Option 1'!AQ92</f>
        <v>5.6969767647842691</v>
      </c>
      <c r="AR92" s="43">
        <f>'Option 1'!AR92</f>
        <v>5.8500140647842684</v>
      </c>
      <c r="AS92" s="43">
        <f>'Option 1'!AS92</f>
        <v>6.0030513647842696</v>
      </c>
      <c r="AT92" s="43">
        <f>'Option 1'!AT92</f>
        <v>6.156088664784269</v>
      </c>
      <c r="AU92" s="43">
        <f>'Option 1'!AU92</f>
        <v>6.3091259647842683</v>
      </c>
      <c r="AV92" s="43">
        <f>'Option 1'!AV92</f>
        <v>6.4621632647842695</v>
      </c>
      <c r="AW92" s="43">
        <f>'Option 1'!AW92</f>
        <v>6.6152005647842689</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2013-06-26T14:11:02Z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